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name="_xlfn_IFERROR" vbProcedure="false">NA()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<sst xmlns="http://schemas.openxmlformats.org/spreadsheetml/2006/main" count="175" uniqueCount="51">
  <si>
    <t xml:space="preserve">Week 20</t>
  </si>
  <si>
    <t xml:space="preserve"> </t>
  </si>
  <si>
    <t xml:space="preserve">COVENTRY PETANQUE CLUB WINTER LEAGUE 2017- 2018 (20 WEEKS)</t>
  </si>
  <si>
    <t xml:space="preserve">Week</t>
  </si>
  <si>
    <t xml:space="preserve">No.</t>
  </si>
  <si>
    <t xml:space="preserve">13.10</t>
  </si>
  <si>
    <t xml:space="preserve">20.10</t>
  </si>
  <si>
    <t xml:space="preserve">27.10</t>
  </si>
  <si>
    <t xml:space="preserve">10.11</t>
  </si>
  <si>
    <t xml:space="preserve">17.11</t>
  </si>
  <si>
    <t xml:space="preserve">24.11</t>
  </si>
  <si>
    <t xml:space="preserve">8.12</t>
  </si>
  <si>
    <t xml:space="preserve">15.12</t>
  </si>
  <si>
    <t xml:space="preserve">22.12</t>
  </si>
  <si>
    <t xml:space="preserve">29.12</t>
  </si>
  <si>
    <t xml:space="preserve">6.4</t>
  </si>
  <si>
    <t xml:space="preserve">Name</t>
  </si>
  <si>
    <t xml:space="preserve">To Count</t>
  </si>
  <si>
    <t xml:space="preserve">Pts</t>
  </si>
  <si>
    <t xml:space="preserve">Diff</t>
  </si>
  <si>
    <t xml:space="preserve">Played</t>
  </si>
  <si>
    <t xml:space="preserve">Points</t>
  </si>
  <si>
    <t xml:space="preserve">Avg</t>
  </si>
  <si>
    <t xml:space="preserve">Brian</t>
  </si>
  <si>
    <t xml:space="preserve">Alf </t>
  </si>
  <si>
    <t xml:space="preserve">Nouri</t>
  </si>
  <si>
    <t xml:space="preserve">Keith</t>
  </si>
  <si>
    <t xml:space="preserve">Bob</t>
  </si>
  <si>
    <t xml:space="preserve">Tony</t>
  </si>
  <si>
    <t xml:space="preserve">Reg</t>
  </si>
  <si>
    <t xml:space="preserve">Arthur</t>
  </si>
  <si>
    <t xml:space="preserve">Charles</t>
  </si>
  <si>
    <t xml:space="preserve">Sheila</t>
  </si>
  <si>
    <t xml:space="preserve">Mike</t>
  </si>
  <si>
    <t xml:space="preserve">Alex</t>
  </si>
  <si>
    <t xml:space="preserve">Alan</t>
  </si>
  <si>
    <t xml:space="preserve">John</t>
  </si>
  <si>
    <t xml:space="preserve">Hugh</t>
  </si>
  <si>
    <t xml:space="preserve">Irene</t>
  </si>
  <si>
    <t xml:space="preserve">Chris</t>
  </si>
  <si>
    <t xml:space="preserve">Tracey</t>
  </si>
  <si>
    <t xml:space="preserve">Dawn</t>
  </si>
  <si>
    <t xml:space="preserve">Tony W</t>
  </si>
  <si>
    <t xml:space="preserve">Rita</t>
  </si>
  <si>
    <t xml:space="preserve">No. of Players:-</t>
  </si>
  <si>
    <t xml:space="preserve">Results 6th April</t>
  </si>
  <si>
    <t xml:space="preserve">Take  the Best 14 Scores</t>
  </si>
  <si>
    <t xml:space="preserve">Not counted</t>
  </si>
  <si>
    <t xml:space="preserve">Chris &amp; Tony (13) v. Charlesi &amp; Bob (8)</t>
  </si>
  <si>
    <t xml:space="preserve">Sheila &amp; Brian (13) v. Alex &amp; Irene (10)</t>
  </si>
  <si>
    <t xml:space="preserve">Arthur &amp; Reg (13) v.Alan (5)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</si>
</sst>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i val="true"/>
      <sz val="10"/>
      <name val="Arial"/>
      <family val="2"/>
      <charset val="1"/>
    </font>
    <font>
      <sz val="12"/>
      <name val="Arial"/>
      <family val="2"/>
      <charset val="1"/>
    </font>
    <font>
      <sz val="12"/>
      <name val="Arial Narrow"/>
      <family val="2"/>
      <charset val="1"/>
    </font>
    <font>
      <i val="true"/>
      <sz val="12"/>
      <name val="Arial"/>
      <family val="2"/>
      <charset val="1"/>
    </font>
    <font>
      <sz val="12"/>
      <color rgb="FFFF0000"/>
      <name val="Arial"/>
      <family val="2"/>
      <charset val="1"/>
    </font>
    <font>
      <b val="true"/>
      <sz val="12"/>
      <name val="Arial"/>
      <family val="2"/>
      <charset val="1"/>
    </font>
    <font>
      <sz val="10"/>
      <name val="Arial Narrow"/>
      <family val="2"/>
      <charset val="1"/>
    </font>
    <font>
      <sz val="12"/>
      <color rgb="FF000000"/>
      <name val="Arial Narrow"/>
      <family val="2"/>
      <charset val="1"/>
    </font>
    <font>
      <b val="true"/>
      <sz val="12"/>
      <name val="Arial Narrow"/>
      <family val="2"/>
      <charset val="1"/>
    </font>
    <font>
      <sz val="12"/>
      <color rgb="FFFF0000"/>
      <name val="Arial Narrow"/>
      <family val="2"/>
      <charset val="1"/>
    </font>
    <font>
      <b val="true"/>
      <i val="true"/>
      <sz val="12"/>
      <name val="Arial"/>
      <family val="2"/>
      <charset val="1"/>
    </font>
    <font>
      <sz val="12"/>
      <name val="Lucida Console"/>
      <family val="3"/>
      <charset val="1"/>
    </font>
    <font>
      <b val="true"/>
      <u val="single"/>
      <sz val="12"/>
      <name val="Lucida Console"/>
      <family val="3"/>
      <charset val="1"/>
    </font>
    <font>
      <sz val="12"/>
      <color rgb="FFFF808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6D9F1"/>
        <bgColor rgb="FFCCCCFF"/>
      </patternFill>
    </fill>
    <fill>
      <patternFill patternType="solid">
        <fgColor rgb="FFCCCCFF"/>
        <bgColor rgb="FFC6D9F1"/>
      </patternFill>
    </fill>
  </fills>
  <borders count="13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double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D9F1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X38"/>
  <sheetViews>
    <sheetView showFormulas="false" showGridLines="true" showRowColHeaders="true" showZeros="true" rightToLeft="false" tabSelected="true" showOutlineSymbols="true" defaultGridColor="true" view="normal" topLeftCell="A6" colorId="64" zoomScale="75" zoomScaleNormal="75" zoomScalePageLayoutView="100" workbookViewId="0">
      <selection pane="topLeft" activeCell="AT32" activeCellId="0" sqref="AT32"/>
    </sheetView>
  </sheetViews>
  <sheetFormatPr defaultRowHeight="12.75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0" width="14.28"/>
    <col collapsed="false" customWidth="true" hidden="false" outlineLevel="0" max="3" min="3" style="2" width="10"/>
    <col collapsed="false" customWidth="true" hidden="false" outlineLevel="0" max="4" min="4" style="3" width="5.7"/>
    <col collapsed="false" customWidth="true" hidden="false" outlineLevel="0" max="6" min="5" style="0" width="5.7"/>
    <col collapsed="false" customWidth="true" hidden="false" outlineLevel="0" max="43" min="7" style="4" width="5.7"/>
    <col collapsed="false" customWidth="true" hidden="false" outlineLevel="0" max="44" min="44" style="4" width="6.42"/>
    <col collapsed="false" customWidth="true" hidden="false" outlineLevel="0" max="45" min="45" style="4" width="5.7"/>
    <col collapsed="false" customWidth="true" hidden="false" outlineLevel="0" max="46" min="46" style="2" width="8.86"/>
    <col collapsed="false" customWidth="true" hidden="false" outlineLevel="0" max="47" min="47" style="5" width="7.86"/>
    <col collapsed="false" customWidth="true" hidden="false" outlineLevel="0" max="48" min="48" style="6" width="7"/>
    <col collapsed="false" customWidth="true" hidden="false" outlineLevel="0" max="49" min="49" style="7" width="7.57"/>
    <col collapsed="false" customWidth="true" hidden="false" outlineLevel="0" max="50" min="50" style="0" width="11.86"/>
    <col collapsed="false" customWidth="true" hidden="false" outlineLevel="0" max="1025" min="51" style="0" width="9"/>
  </cols>
  <sheetData>
    <row r="1" customFormat="false" ht="13.5" hidden="false" customHeight="true" outlineLevel="0" collapsed="false">
      <c r="A1" s="8"/>
      <c r="B1" s="9"/>
      <c r="C1" s="9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0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11"/>
      <c r="AU1" s="12"/>
      <c r="AV1" s="9"/>
      <c r="AW1" s="9"/>
    </row>
    <row r="2" customFormat="false" ht="13.5" hidden="false" customHeight="true" outlineLevel="0" collapsed="false">
      <c r="A2" s="8"/>
      <c r="B2" s="13" t="s">
        <v>0</v>
      </c>
      <c r="C2" s="13" t="s">
        <v>1</v>
      </c>
      <c r="D2" s="8"/>
      <c r="E2" s="9"/>
      <c r="F2" s="9"/>
      <c r="G2" s="9"/>
      <c r="H2" s="9"/>
      <c r="I2" s="14" t="s">
        <v>2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5"/>
      <c r="V2" s="1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11"/>
      <c r="AU2" s="12"/>
      <c r="AV2" s="9"/>
      <c r="AW2" s="9"/>
    </row>
    <row r="3" customFormat="false" ht="13.5" hidden="false" customHeight="true" outlineLevel="0" collapsed="false">
      <c r="A3" s="8"/>
      <c r="B3" s="13"/>
      <c r="C3" s="9"/>
      <c r="D3" s="8"/>
      <c r="E3" s="9"/>
      <c r="F3" s="9"/>
      <c r="G3" s="9"/>
      <c r="H3" s="9"/>
      <c r="I3" s="14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6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11"/>
      <c r="AU3" s="12"/>
      <c r="AV3" s="9"/>
      <c r="AW3" s="9"/>
    </row>
    <row r="4" customFormat="false" ht="13.5" hidden="false" customHeight="true" outlineLevel="0" collapsed="false">
      <c r="A4" s="8"/>
      <c r="B4" s="9"/>
      <c r="C4" s="9"/>
      <c r="D4" s="1" t="s">
        <v>3</v>
      </c>
      <c r="E4" s="1" t="s">
        <v>4</v>
      </c>
      <c r="F4" s="1" t="n">
        <v>1</v>
      </c>
      <c r="G4" s="1"/>
      <c r="H4" s="1" t="n">
        <v>2</v>
      </c>
      <c r="I4" s="1"/>
      <c r="J4" s="1" t="n">
        <v>3</v>
      </c>
      <c r="K4" s="1"/>
      <c r="L4" s="1" t="n">
        <v>4</v>
      </c>
      <c r="M4" s="1"/>
      <c r="N4" s="1" t="n">
        <v>5</v>
      </c>
      <c r="O4" s="1"/>
      <c r="P4" s="1" t="n">
        <v>6</v>
      </c>
      <c r="Q4" s="1"/>
      <c r="R4" s="1" t="n">
        <v>7</v>
      </c>
      <c r="S4" s="1"/>
      <c r="T4" s="1" t="n">
        <v>8</v>
      </c>
      <c r="U4" s="17"/>
      <c r="V4" s="1" t="n">
        <v>9</v>
      </c>
      <c r="W4" s="1"/>
      <c r="X4" s="1" t="n">
        <v>10</v>
      </c>
      <c r="Y4" s="1"/>
      <c r="Z4" s="1" t="n">
        <v>11</v>
      </c>
      <c r="AA4" s="1"/>
      <c r="AB4" s="1" t="n">
        <v>12</v>
      </c>
      <c r="AC4" s="1"/>
      <c r="AD4" s="1" t="n">
        <v>13</v>
      </c>
      <c r="AE4" s="1"/>
      <c r="AF4" s="1" t="n">
        <v>14</v>
      </c>
      <c r="AG4" s="1"/>
      <c r="AH4" s="1" t="n">
        <v>15</v>
      </c>
      <c r="AI4" s="1"/>
      <c r="AJ4" s="1" t="n">
        <v>16</v>
      </c>
      <c r="AK4" s="1"/>
      <c r="AL4" s="1" t="n">
        <v>17</v>
      </c>
      <c r="AM4" s="1"/>
      <c r="AN4" s="1" t="n">
        <v>18</v>
      </c>
      <c r="AO4" s="1"/>
      <c r="AP4" s="1" t="n">
        <v>19</v>
      </c>
      <c r="AQ4" s="1"/>
      <c r="AR4" s="1" t="n">
        <v>20</v>
      </c>
      <c r="AS4" s="9"/>
      <c r="AT4" s="11"/>
      <c r="AU4" s="12"/>
      <c r="AV4" s="9"/>
      <c r="AW4" s="9"/>
    </row>
    <row r="5" customFormat="false" ht="17.45" hidden="false" customHeight="true" outlineLevel="0" collapsed="false">
      <c r="B5" s="4"/>
      <c r="C5" s="18"/>
      <c r="D5" s="19"/>
      <c r="E5" s="20"/>
      <c r="F5" s="21" t="s">
        <v>5</v>
      </c>
      <c r="G5" s="22" t="s">
        <v>1</v>
      </c>
      <c r="H5" s="21" t="s">
        <v>6</v>
      </c>
      <c r="I5" s="22" t="s">
        <v>1</v>
      </c>
      <c r="J5" s="21" t="s">
        <v>7</v>
      </c>
      <c r="K5" s="22" t="s">
        <v>1</v>
      </c>
      <c r="L5" s="21" t="s">
        <v>8</v>
      </c>
      <c r="M5" s="22" t="s">
        <v>1</v>
      </c>
      <c r="N5" s="21" t="s">
        <v>9</v>
      </c>
      <c r="O5" s="22" t="s">
        <v>1</v>
      </c>
      <c r="P5" s="21" t="s">
        <v>10</v>
      </c>
      <c r="Q5" s="22" t="s">
        <v>1</v>
      </c>
      <c r="R5" s="21" t="s">
        <v>11</v>
      </c>
      <c r="S5" s="22" t="s">
        <v>1</v>
      </c>
      <c r="T5" s="21" t="s">
        <v>12</v>
      </c>
      <c r="U5" s="22" t="s">
        <v>1</v>
      </c>
      <c r="V5" s="21" t="s">
        <v>13</v>
      </c>
      <c r="W5" s="22" t="s">
        <v>1</v>
      </c>
      <c r="X5" s="21" t="s">
        <v>14</v>
      </c>
      <c r="Y5" s="21"/>
      <c r="Z5" s="21" t="n">
        <v>12.1</v>
      </c>
      <c r="AA5" s="21"/>
      <c r="AB5" s="21" t="n">
        <v>19.1</v>
      </c>
      <c r="AC5" s="21"/>
      <c r="AD5" s="21" t="n">
        <v>26.1</v>
      </c>
      <c r="AE5" s="21"/>
      <c r="AF5" s="21" t="n">
        <v>9.2</v>
      </c>
      <c r="AG5" s="21"/>
      <c r="AH5" s="21" t="n">
        <v>16.2</v>
      </c>
      <c r="AI5" s="21"/>
      <c r="AJ5" s="21" t="n">
        <v>23.2</v>
      </c>
      <c r="AK5" s="21"/>
      <c r="AL5" s="21" t="n">
        <v>9.3</v>
      </c>
      <c r="AM5" s="21"/>
      <c r="AN5" s="21" t="n">
        <v>16.3</v>
      </c>
      <c r="AO5" s="21"/>
      <c r="AP5" s="21" t="n">
        <v>23.3</v>
      </c>
      <c r="AQ5" s="21"/>
      <c r="AR5" s="21" t="s">
        <v>15</v>
      </c>
      <c r="AS5" s="21" t="s">
        <v>1</v>
      </c>
      <c r="AT5" s="22" t="s">
        <v>1</v>
      </c>
      <c r="AU5" s="22" t="s">
        <v>1</v>
      </c>
      <c r="AV5" s="22" t="s">
        <v>1</v>
      </c>
      <c r="AW5" s="22" t="s">
        <v>1</v>
      </c>
    </row>
    <row r="6" customFormat="false" ht="17.25" hidden="false" customHeight="false" outlineLevel="0" collapsed="false">
      <c r="A6" s="8"/>
      <c r="B6" s="23" t="s">
        <v>16</v>
      </c>
      <c r="C6" s="24" t="s">
        <v>17</v>
      </c>
      <c r="D6" s="25" t="s">
        <v>18</v>
      </c>
      <c r="E6" s="25" t="s">
        <v>19</v>
      </c>
      <c r="F6" s="26" t="s">
        <v>18</v>
      </c>
      <c r="G6" s="27" t="s">
        <v>19</v>
      </c>
      <c r="H6" s="26" t="s">
        <v>18</v>
      </c>
      <c r="I6" s="27" t="s">
        <v>19</v>
      </c>
      <c r="J6" s="26" t="s">
        <v>18</v>
      </c>
      <c r="K6" s="27" t="s">
        <v>19</v>
      </c>
      <c r="L6" s="26" t="s">
        <v>18</v>
      </c>
      <c r="M6" s="27" t="s">
        <v>19</v>
      </c>
      <c r="N6" s="26" t="s">
        <v>18</v>
      </c>
      <c r="O6" s="27" t="s">
        <v>19</v>
      </c>
      <c r="P6" s="26" t="s">
        <v>18</v>
      </c>
      <c r="Q6" s="27" t="s">
        <v>19</v>
      </c>
      <c r="R6" s="26" t="s">
        <v>18</v>
      </c>
      <c r="S6" s="27" t="s">
        <v>19</v>
      </c>
      <c r="T6" s="26" t="s">
        <v>18</v>
      </c>
      <c r="U6" s="27" t="s">
        <v>19</v>
      </c>
      <c r="V6" s="26" t="s">
        <v>18</v>
      </c>
      <c r="W6" s="27" t="s">
        <v>19</v>
      </c>
      <c r="X6" s="26" t="s">
        <v>18</v>
      </c>
      <c r="Y6" s="26" t="s">
        <v>19</v>
      </c>
      <c r="Z6" s="28" t="s">
        <v>18</v>
      </c>
      <c r="AA6" s="29" t="s">
        <v>19</v>
      </c>
      <c r="AB6" s="26" t="s">
        <v>18</v>
      </c>
      <c r="AC6" s="27" t="s">
        <v>19</v>
      </c>
      <c r="AD6" s="26" t="s">
        <v>18</v>
      </c>
      <c r="AE6" s="27" t="s">
        <v>19</v>
      </c>
      <c r="AF6" s="26" t="s">
        <v>18</v>
      </c>
      <c r="AG6" s="27" t="s">
        <v>19</v>
      </c>
      <c r="AH6" s="26" t="s">
        <v>18</v>
      </c>
      <c r="AI6" s="27" t="s">
        <v>19</v>
      </c>
      <c r="AJ6" s="26" t="s">
        <v>18</v>
      </c>
      <c r="AK6" s="27" t="s">
        <v>19</v>
      </c>
      <c r="AL6" s="26" t="s">
        <v>18</v>
      </c>
      <c r="AM6" s="27" t="s">
        <v>19</v>
      </c>
      <c r="AN6" s="26" t="s">
        <v>18</v>
      </c>
      <c r="AO6" s="27" t="s">
        <v>19</v>
      </c>
      <c r="AP6" s="26" t="s">
        <v>18</v>
      </c>
      <c r="AQ6" s="27" t="s">
        <v>19</v>
      </c>
      <c r="AR6" s="26" t="s">
        <v>18</v>
      </c>
      <c r="AS6" s="27" t="s">
        <v>19</v>
      </c>
      <c r="AT6" s="26" t="s">
        <v>20</v>
      </c>
      <c r="AU6" s="26" t="s">
        <v>21</v>
      </c>
      <c r="AV6" s="27" t="s">
        <v>19</v>
      </c>
      <c r="AW6" s="24" t="s">
        <v>22</v>
      </c>
      <c r="AX6" s="23" t="s">
        <v>16</v>
      </c>
    </row>
    <row r="7" customFormat="false" ht="16.5" hidden="false" customHeight="false" outlineLevel="0" collapsed="false">
      <c r="A7" s="8"/>
      <c r="B7" s="30"/>
      <c r="C7" s="31"/>
      <c r="D7" s="25"/>
      <c r="E7" s="32"/>
      <c r="F7" s="33"/>
      <c r="G7" s="34"/>
      <c r="H7" s="33"/>
      <c r="I7" s="34"/>
      <c r="J7" s="33"/>
      <c r="K7" s="34"/>
      <c r="L7" s="33" t="s">
        <v>1</v>
      </c>
      <c r="M7" s="34"/>
      <c r="N7" s="9"/>
      <c r="O7" s="34"/>
      <c r="P7" s="33"/>
      <c r="Q7" s="34"/>
      <c r="R7" s="33"/>
      <c r="S7" s="34"/>
      <c r="T7" s="33"/>
      <c r="U7" s="34"/>
      <c r="V7" s="33"/>
      <c r="W7" s="34"/>
      <c r="X7" s="33" t="s">
        <v>1</v>
      </c>
      <c r="Y7" s="33"/>
      <c r="Z7" s="33" t="s">
        <v>1</v>
      </c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4"/>
      <c r="AS7" s="33"/>
      <c r="AT7" s="35"/>
      <c r="AU7" s="36"/>
      <c r="AV7" s="37"/>
      <c r="AW7" s="38"/>
      <c r="AX7" s="30"/>
    </row>
    <row r="8" customFormat="false" ht="15.75" hidden="false" customHeight="false" outlineLevel="0" collapsed="false">
      <c r="A8" s="8"/>
      <c r="B8" s="31"/>
      <c r="C8" s="24"/>
      <c r="D8" s="25"/>
      <c r="E8" s="25"/>
      <c r="F8" s="39"/>
      <c r="G8" s="32"/>
      <c r="H8" s="32"/>
      <c r="I8" s="32"/>
      <c r="J8" s="39"/>
      <c r="K8" s="32"/>
      <c r="L8" s="39"/>
      <c r="M8" s="32"/>
      <c r="N8" s="39"/>
      <c r="O8" s="32"/>
      <c r="P8" s="39"/>
      <c r="Q8" s="32"/>
      <c r="R8" s="39"/>
      <c r="S8" s="32"/>
      <c r="T8" s="39"/>
      <c r="U8" s="32"/>
      <c r="V8" s="39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9"/>
      <c r="AT8" s="25"/>
      <c r="AU8" s="24"/>
      <c r="AV8" s="24"/>
      <c r="AW8" s="38"/>
      <c r="AX8" s="31"/>
    </row>
    <row r="9" customFormat="false" ht="15.75" hidden="false" customHeight="false" outlineLevel="0" collapsed="false">
      <c r="A9" s="8" t="n">
        <v>1</v>
      </c>
      <c r="B9" s="40" t="s">
        <v>23</v>
      </c>
      <c r="C9" s="41" t="n">
        <v>14</v>
      </c>
      <c r="D9" s="42" t="n">
        <f aca="false">SUM(F9+H9+J9+N9+P9+T9+V9+X9+Z9+AB9+AD9+AF9+AH9+AJ9+AL9+AN9+AP9+AR9)</f>
        <v>42</v>
      </c>
      <c r="E9" s="42" t="n">
        <f aca="false">SUM(G9+I9+K9+O9+Q9+U9+W9+Y9+AA9+AC9+AE9+AG9+AI9+AK9+AM9+AO9+AQ9 +AS9)</f>
        <v>98</v>
      </c>
      <c r="F9" s="43" t="n">
        <v>3</v>
      </c>
      <c r="G9" s="43" t="n">
        <v>13</v>
      </c>
      <c r="H9" s="43" t="n">
        <v>3</v>
      </c>
      <c r="I9" s="43" t="n">
        <v>6</v>
      </c>
      <c r="J9" s="43" t="n">
        <v>3</v>
      </c>
      <c r="K9" s="43" t="n">
        <v>1</v>
      </c>
      <c r="L9" s="44" t="n">
        <v>1</v>
      </c>
      <c r="M9" s="44" t="n">
        <v>-1</v>
      </c>
      <c r="N9" s="43"/>
      <c r="O9" s="43"/>
      <c r="P9" s="43" t="n">
        <v>3</v>
      </c>
      <c r="Q9" s="43" t="n">
        <v>5</v>
      </c>
      <c r="R9" s="44" t="n">
        <v>1</v>
      </c>
      <c r="S9" s="44" t="n">
        <v>-4</v>
      </c>
      <c r="T9" s="43" t="n">
        <v>3</v>
      </c>
      <c r="U9" s="43" t="n">
        <v>11</v>
      </c>
      <c r="V9" s="43" t="n">
        <v>3</v>
      </c>
      <c r="W9" s="43" t="n">
        <v>3</v>
      </c>
      <c r="X9" s="43" t="n">
        <v>3</v>
      </c>
      <c r="Y9" s="43" t="n">
        <v>10</v>
      </c>
      <c r="Z9" s="43" t="n">
        <v>3</v>
      </c>
      <c r="AA9" s="43" t="n">
        <v>10</v>
      </c>
      <c r="AB9" s="43"/>
      <c r="AC9" s="43"/>
      <c r="AD9" s="43"/>
      <c r="AE9" s="43"/>
      <c r="AF9" s="43" t="n">
        <v>3</v>
      </c>
      <c r="AG9" s="43" t="n">
        <v>8</v>
      </c>
      <c r="AH9" s="43" t="n">
        <v>3</v>
      </c>
      <c r="AI9" s="43" t="n">
        <v>6</v>
      </c>
      <c r="AJ9" s="43"/>
      <c r="AK9" s="43"/>
      <c r="AL9" s="43" t="n">
        <v>3</v>
      </c>
      <c r="AM9" s="43" t="n">
        <v>7</v>
      </c>
      <c r="AN9" s="43" t="n">
        <v>3</v>
      </c>
      <c r="AO9" s="43" t="n">
        <v>10</v>
      </c>
      <c r="AP9" s="43" t="n">
        <v>3</v>
      </c>
      <c r="AQ9" s="43" t="n">
        <v>5</v>
      </c>
      <c r="AR9" s="43" t="n">
        <v>3</v>
      </c>
      <c r="AS9" s="43" t="n">
        <v>3</v>
      </c>
      <c r="AT9" s="45" t="n">
        <f aca="false">SUM(COUNT(F9:AS9))/2</f>
        <v>16</v>
      </c>
      <c r="AU9" s="46" t="n">
        <f aca="false">SUM(F9+H9+J9+L9+N9+P9+R9+T9+V9+X9+Z9+AB9+AD9+AF9+AH9+AJ9+AL9+AN9+AP9+AR9)</f>
        <v>44</v>
      </c>
      <c r="AV9" s="46" t="n">
        <f aca="false">SUM(G9+I9+K9+M9+O9+Q9+S9+U9+W9+Y9+AA9+AC9+AE9+AG9+AI9+AK9+AM9+AO9+AQ9+AR9+AS9)</f>
        <v>96</v>
      </c>
      <c r="AW9" s="34" t="n">
        <f aca="false">IFERROR(D9/C9,0)</f>
        <v>3</v>
      </c>
      <c r="AX9" s="40" t="s">
        <v>23</v>
      </c>
    </row>
    <row r="10" customFormat="false" ht="15.75" hidden="false" customHeight="false" outlineLevel="0" collapsed="false">
      <c r="A10" s="8" t="n">
        <f aca="false">A9+1</f>
        <v>2</v>
      </c>
      <c r="B10" s="40" t="s">
        <v>24</v>
      </c>
      <c r="C10" s="41" t="n">
        <v>14</v>
      </c>
      <c r="D10" s="42" t="n">
        <f aca="false">SUM(F10+J10+L10+N10+P10+T10+V10+AB10+AD10+AF10+AJ10+AL10+AN10+AP10+AR10)</f>
        <v>40</v>
      </c>
      <c r="E10" s="42" t="n">
        <f aca="false">SUM(G10+K10+M10+O10+Q10+U10+W10+AC10+AE10+AG10+AK10+AM10+AO10+AQ10 +AS10)</f>
        <v>76</v>
      </c>
      <c r="F10" s="47" t="n">
        <v>3</v>
      </c>
      <c r="G10" s="47" t="n">
        <v>7</v>
      </c>
      <c r="H10" s="48" t="n">
        <v>1</v>
      </c>
      <c r="I10" s="48" t="n">
        <v>-4</v>
      </c>
      <c r="J10" s="47" t="n">
        <v>1</v>
      </c>
      <c r="K10" s="47" t="n">
        <v>-1</v>
      </c>
      <c r="L10" s="47" t="n">
        <v>3</v>
      </c>
      <c r="M10" s="47" t="n">
        <v>9</v>
      </c>
      <c r="N10" s="47" t="n">
        <v>3</v>
      </c>
      <c r="O10" s="49" t="n">
        <v>7</v>
      </c>
      <c r="P10" s="47" t="n">
        <v>3</v>
      </c>
      <c r="Q10" s="47" t="n">
        <v>5</v>
      </c>
      <c r="R10" s="48" t="n">
        <v>1</v>
      </c>
      <c r="S10" s="48" t="n">
        <v>-4</v>
      </c>
      <c r="T10" s="47" t="n">
        <v>3</v>
      </c>
      <c r="U10" s="47" t="n">
        <v>7</v>
      </c>
      <c r="V10" s="47" t="n">
        <v>3</v>
      </c>
      <c r="W10" s="47" t="n">
        <v>1</v>
      </c>
      <c r="X10" s="48" t="n">
        <v>1</v>
      </c>
      <c r="Y10" s="48" t="n">
        <v>-5</v>
      </c>
      <c r="Z10" s="48" t="n">
        <v>1</v>
      </c>
      <c r="AA10" s="48" t="n">
        <v>-3</v>
      </c>
      <c r="AB10" s="47" t="n">
        <v>3</v>
      </c>
      <c r="AC10" s="47" t="n">
        <v>11</v>
      </c>
      <c r="AD10" s="47" t="n">
        <v>3</v>
      </c>
      <c r="AE10" s="47" t="n">
        <v>2</v>
      </c>
      <c r="AF10" s="47" t="n">
        <v>3</v>
      </c>
      <c r="AG10" s="47" t="n">
        <v>9</v>
      </c>
      <c r="AH10" s="48" t="n">
        <v>1</v>
      </c>
      <c r="AI10" s="48" t="n">
        <v>-8</v>
      </c>
      <c r="AJ10" s="47" t="n">
        <v>3</v>
      </c>
      <c r="AK10" s="47" t="n">
        <v>6</v>
      </c>
      <c r="AL10" s="47" t="n">
        <v>3</v>
      </c>
      <c r="AM10" s="47" t="n">
        <v>5</v>
      </c>
      <c r="AN10" s="47" t="n">
        <v>3</v>
      </c>
      <c r="AO10" s="47" t="n">
        <v>6</v>
      </c>
      <c r="AP10" s="47" t="n">
        <v>3</v>
      </c>
      <c r="AQ10" s="47" t="n">
        <v>2</v>
      </c>
      <c r="AR10" s="47"/>
      <c r="AS10" s="47"/>
      <c r="AT10" s="45" t="n">
        <f aca="false">SUM(COUNT(F10:AS10))/2</f>
        <v>19</v>
      </c>
      <c r="AU10" s="46" t="n">
        <f aca="false">SUM(F10+H10+J10+L10+N10+P10+R10+T10+V10+X10+Z10+AB10+AD10+AF10+AH10+AJ10+AL10+AN10+AP10+AR10)</f>
        <v>45</v>
      </c>
      <c r="AV10" s="46" t="n">
        <f aca="false">SUM(G10+I10+K10+M10+O10+Q10+S10+U10+W10+Y10+AA10+AC10+AE10+AG10+AI10+AK10+AM10+AO10+AQ10+AR10+AS10)</f>
        <v>52</v>
      </c>
      <c r="AW10" s="34" t="n">
        <f aca="false">IFERROR(D10/C10,0)</f>
        <v>2.85714285714286</v>
      </c>
      <c r="AX10" s="40" t="s">
        <v>24</v>
      </c>
    </row>
    <row r="11" customFormat="false" ht="15.75" hidden="false" customHeight="false" outlineLevel="0" collapsed="false">
      <c r="A11" s="8" t="n">
        <f aca="false">A10+1</f>
        <v>3</v>
      </c>
      <c r="B11" s="40" t="s">
        <v>25</v>
      </c>
      <c r="C11" s="41" t="n">
        <v>14</v>
      </c>
      <c r="D11" s="42" t="n">
        <f aca="false">SUM(F11+J11+L11+N11+P11+R11+T11+X11+Z11+AB11+AD11+AF11+AH11+AJ11+AP11+AR11)</f>
        <v>36</v>
      </c>
      <c r="E11" s="42" t="n">
        <f aca="false">SUM(G11+K11+M11+O11+Q11+S11+U11+Y11+AA11+AC11+AE11+AG11+AI11+AK11+AO11 +AS11)</f>
        <v>71</v>
      </c>
      <c r="F11" s="47" t="n">
        <v>3</v>
      </c>
      <c r="G11" s="47" t="n">
        <v>7</v>
      </c>
      <c r="H11" s="48" t="n">
        <v>1</v>
      </c>
      <c r="I11" s="48" t="n">
        <v>-4</v>
      </c>
      <c r="J11" s="47" t="n">
        <v>1</v>
      </c>
      <c r="K11" s="47" t="n">
        <v>-1</v>
      </c>
      <c r="L11" s="47" t="n">
        <v>3</v>
      </c>
      <c r="M11" s="47" t="n">
        <v>9</v>
      </c>
      <c r="N11" s="47" t="n">
        <v>3</v>
      </c>
      <c r="O11" s="47" t="n">
        <v>7</v>
      </c>
      <c r="P11" s="47" t="n">
        <v>3</v>
      </c>
      <c r="Q11" s="47" t="n">
        <v>5</v>
      </c>
      <c r="R11" s="47"/>
      <c r="S11" s="47"/>
      <c r="T11" s="47" t="n">
        <v>3</v>
      </c>
      <c r="U11" s="47" t="n">
        <v>7</v>
      </c>
      <c r="V11" s="48" t="n">
        <v>1</v>
      </c>
      <c r="W11" s="48" t="n">
        <v>-12</v>
      </c>
      <c r="X11" s="47" t="n">
        <v>3</v>
      </c>
      <c r="Y11" s="47" t="n">
        <v>10</v>
      </c>
      <c r="Z11" s="47" t="n">
        <v>3</v>
      </c>
      <c r="AA11" s="47" t="n">
        <v>2</v>
      </c>
      <c r="AB11" s="47" t="n">
        <v>3</v>
      </c>
      <c r="AC11" s="47" t="n">
        <v>7</v>
      </c>
      <c r="AD11" s="47" t="n">
        <v>1</v>
      </c>
      <c r="AE11" s="47" t="n">
        <v>-2</v>
      </c>
      <c r="AF11" s="47" t="n">
        <v>3</v>
      </c>
      <c r="AG11" s="47" t="n">
        <v>9</v>
      </c>
      <c r="AH11" s="47" t="n">
        <v>3</v>
      </c>
      <c r="AI11" s="47" t="n">
        <v>8</v>
      </c>
      <c r="AJ11" s="47" t="n">
        <v>3</v>
      </c>
      <c r="AK11" s="47" t="n">
        <v>8</v>
      </c>
      <c r="AL11" s="48" t="n">
        <v>1</v>
      </c>
      <c r="AM11" s="48" t="n">
        <v>-5</v>
      </c>
      <c r="AN11" s="48" t="n">
        <v>1</v>
      </c>
      <c r="AO11" s="48" t="n">
        <v>-5</v>
      </c>
      <c r="AP11" s="47" t="n">
        <v>1</v>
      </c>
      <c r="AQ11" s="47" t="n">
        <v>-2</v>
      </c>
      <c r="AR11" s="47"/>
      <c r="AS11" s="47"/>
      <c r="AT11" s="45" t="n">
        <f aca="false">SUM(COUNT(F11:AS11))/2</f>
        <v>18</v>
      </c>
      <c r="AU11" s="46" t="n">
        <f aca="false">SUM(F11+H11+J11+L11+N11+P11+R11+T11+V11+X11+Z11+AB11+AD11+AF11+AH11+AJ11+AL11+AN11+AP11+AR11)</f>
        <v>40</v>
      </c>
      <c r="AV11" s="46" t="n">
        <f aca="false">SUM(G11+I11+K11+M11+O11+Q11+S11+U11+W11+Y11+AA11+AC11+AE11+AG11+AI11+AK11+AM11+AO11+AQ11+AR11+AS11)</f>
        <v>48</v>
      </c>
      <c r="AW11" s="34" t="n">
        <f aca="false">IFERROR(D11/C11,0)</f>
        <v>2.57142857142857</v>
      </c>
      <c r="AX11" s="40" t="s">
        <v>25</v>
      </c>
    </row>
    <row r="12" customFormat="false" ht="15.75" hidden="false" customHeight="false" outlineLevel="0" collapsed="false">
      <c r="A12" s="8" t="n">
        <f aca="false">A11+1</f>
        <v>4</v>
      </c>
      <c r="B12" s="40" t="s">
        <v>26</v>
      </c>
      <c r="C12" s="41" t="n">
        <v>13</v>
      </c>
      <c r="D12" s="42" t="n">
        <f aca="false">SUM(F12+H12+J12+L12+N12+P12+R12+T12+V12+X12+Z12+AB12+AD12+AF12+AH12+AJ12+AL12+AN12+AP12+AR12)</f>
        <v>33</v>
      </c>
      <c r="E12" s="42" t="n">
        <f aca="false">SUM(G12+I12+K12+M12+O12+Q12+S12+U12+W12+Y12+AA12+AC12+AE12+AG12+AI12+AK12+AM12+AO12+AQ12 +AS12)</f>
        <v>60</v>
      </c>
      <c r="F12" s="47"/>
      <c r="G12" s="47"/>
      <c r="H12" s="47"/>
      <c r="I12" s="47"/>
      <c r="J12" s="47" t="n">
        <v>3</v>
      </c>
      <c r="K12" s="47" t="n">
        <v>9</v>
      </c>
      <c r="L12" s="47"/>
      <c r="M12" s="47"/>
      <c r="N12" s="47" t="n">
        <v>3</v>
      </c>
      <c r="O12" s="47" t="n">
        <v>9</v>
      </c>
      <c r="P12" s="47"/>
      <c r="Q12" s="47"/>
      <c r="R12" s="47"/>
      <c r="S12" s="47"/>
      <c r="T12" s="47" t="n">
        <v>3</v>
      </c>
      <c r="U12" s="47" t="n">
        <v>11</v>
      </c>
      <c r="V12" s="47" t="n">
        <v>3</v>
      </c>
      <c r="W12" s="47" t="n">
        <v>12</v>
      </c>
      <c r="X12" s="47" t="n">
        <v>3</v>
      </c>
      <c r="Y12" s="47" t="n">
        <v>5</v>
      </c>
      <c r="Z12" s="47" t="n">
        <v>3</v>
      </c>
      <c r="AA12" s="47" t="n">
        <v>2</v>
      </c>
      <c r="AB12" s="47" t="n">
        <v>3</v>
      </c>
      <c r="AC12" s="47" t="n">
        <v>11</v>
      </c>
      <c r="AD12" s="47" t="n">
        <v>1</v>
      </c>
      <c r="AE12" s="47" t="n">
        <v>-4</v>
      </c>
      <c r="AF12" s="47"/>
      <c r="AG12" s="47"/>
      <c r="AH12" s="47" t="n">
        <v>3</v>
      </c>
      <c r="AI12" s="47" t="n">
        <v>6</v>
      </c>
      <c r="AJ12" s="47" t="n">
        <v>3</v>
      </c>
      <c r="AK12" s="47" t="n">
        <v>6</v>
      </c>
      <c r="AL12" s="47" t="n">
        <v>1</v>
      </c>
      <c r="AM12" s="47" t="n">
        <v>-7</v>
      </c>
      <c r="AN12" s="47" t="n">
        <v>3</v>
      </c>
      <c r="AO12" s="47" t="n">
        <v>5</v>
      </c>
      <c r="AP12" s="47" t="n">
        <v>1</v>
      </c>
      <c r="AQ12" s="47" t="n">
        <v>-5</v>
      </c>
      <c r="AR12" s="47"/>
      <c r="AS12" s="47"/>
      <c r="AT12" s="45" t="n">
        <f aca="false">SUM(COUNT(F12:AS12))/2</f>
        <v>13</v>
      </c>
      <c r="AU12" s="46" t="n">
        <f aca="false">SUM(F12+H12+J12+L12+N12+P12+R12+T12+V12+X12+Z12+AB12+AD12+AF12+AH12+AJ12+AL12+AN12+AP12+AR12)</f>
        <v>33</v>
      </c>
      <c r="AV12" s="46" t="n">
        <f aca="false">SUM(G12+I12+K12+M12+O12+Q12+S12+U12+W12+Y12+AA12+AC12+AE12+AG12+AI12+AK12+AM12+AO12+AQ12+AR12+AS12)</f>
        <v>60</v>
      </c>
      <c r="AW12" s="34" t="n">
        <f aca="false">IFERROR(D12/C12,0)</f>
        <v>2.53846153846154</v>
      </c>
      <c r="AX12" s="40" t="s">
        <v>26</v>
      </c>
    </row>
    <row r="13" customFormat="false" ht="15.75" hidden="false" customHeight="false" outlineLevel="0" collapsed="false">
      <c r="A13" s="8" t="n">
        <f aca="false">A12+1</f>
        <v>5</v>
      </c>
      <c r="B13" s="40" t="s">
        <v>27</v>
      </c>
      <c r="C13" s="41" t="n">
        <v>14</v>
      </c>
      <c r="D13" s="42" t="n">
        <f aca="false">SUM(F13+H13+J13+N13+P13+R13+V13+X13+Z13+AB13+AD13+AF13+AH13+AJ13+AL13+AN13+AP13+AR13)</f>
        <v>28</v>
      </c>
      <c r="E13" s="42" t="n">
        <f aca="false">SUM(G13+I13+K13+O13+Q13+S13+W13+Y13+AA13+AC13+AE13+AG13+AI13+AK13+AM13+AO13+AQ13 +AS13)</f>
        <v>-15</v>
      </c>
      <c r="F13" s="47"/>
      <c r="G13" s="47"/>
      <c r="H13" s="47"/>
      <c r="I13" s="47"/>
      <c r="J13" s="47" t="n">
        <v>3</v>
      </c>
      <c r="K13" s="47" t="n">
        <v>1</v>
      </c>
      <c r="L13" s="48" t="n">
        <v>1</v>
      </c>
      <c r="M13" s="48" t="n">
        <v>-9</v>
      </c>
      <c r="N13" s="47" t="n">
        <v>1</v>
      </c>
      <c r="O13" s="47" t="n">
        <v>-9</v>
      </c>
      <c r="P13" s="47" t="n">
        <v>1</v>
      </c>
      <c r="Q13" s="47" t="n">
        <v>-5</v>
      </c>
      <c r="R13" s="47" t="n">
        <v>3</v>
      </c>
      <c r="S13" s="47" t="n">
        <v>4</v>
      </c>
      <c r="T13" s="48" t="n">
        <v>1</v>
      </c>
      <c r="U13" s="48" t="n">
        <v>-11</v>
      </c>
      <c r="V13" s="47"/>
      <c r="W13" s="47"/>
      <c r="X13" s="47" t="n">
        <v>3</v>
      </c>
      <c r="Y13" s="47" t="n">
        <v>5</v>
      </c>
      <c r="Z13" s="47" t="n">
        <v>1</v>
      </c>
      <c r="AA13" s="47" t="n">
        <v>-1</v>
      </c>
      <c r="AB13" s="47" t="n">
        <v>3</v>
      </c>
      <c r="AC13" s="47" t="n">
        <v>4</v>
      </c>
      <c r="AD13" s="47" t="n">
        <v>3</v>
      </c>
      <c r="AE13" s="47" t="n">
        <v>2</v>
      </c>
      <c r="AF13" s="47"/>
      <c r="AG13" s="47"/>
      <c r="AH13" s="47" t="n">
        <v>1</v>
      </c>
      <c r="AI13" s="47" t="n">
        <v>-6</v>
      </c>
      <c r="AJ13" s="47" t="n">
        <v>1</v>
      </c>
      <c r="AK13" s="47" t="n">
        <v>-8</v>
      </c>
      <c r="AL13" s="47" t="n">
        <v>3</v>
      </c>
      <c r="AM13" s="47" t="n">
        <v>7</v>
      </c>
      <c r="AN13" s="47" t="n">
        <v>1</v>
      </c>
      <c r="AO13" s="47" t="n">
        <v>-6</v>
      </c>
      <c r="AP13" s="47" t="n">
        <v>3</v>
      </c>
      <c r="AQ13" s="47" t="n">
        <v>2</v>
      </c>
      <c r="AR13" s="47" t="n">
        <v>1</v>
      </c>
      <c r="AS13" s="47" t="n">
        <v>-5</v>
      </c>
      <c r="AT13" s="45" t="n">
        <f aca="false">SUM(COUNT(F13:AS13))/2</f>
        <v>16</v>
      </c>
      <c r="AU13" s="46" t="n">
        <f aca="false">SUM(F13+H13+J13+L13+N13+P13+R13+T13+V13+X13+Z13+AB13+AD13+AF13+AH13+AJ13+AL13+AN13+AP13+AR13)</f>
        <v>30</v>
      </c>
      <c r="AV13" s="46" t="n">
        <f aca="false">SUM(G13+I13+K13+M13+O13+Q13+S13+U13+W13+Y13+AA13+AC13+AE13+AG13+AI13+AK13+AM13+AO13+AQ13+AR13+AS13)</f>
        <v>-34</v>
      </c>
      <c r="AW13" s="34" t="n">
        <f aca="false">IFERROR(D13/C13,0)</f>
        <v>2</v>
      </c>
      <c r="AX13" s="40" t="s">
        <v>27</v>
      </c>
    </row>
    <row r="14" customFormat="false" ht="15.75" hidden="false" customHeight="false" outlineLevel="0" collapsed="false">
      <c r="A14" s="8" t="n">
        <f aca="false">A13+1</f>
        <v>6</v>
      </c>
      <c r="B14" s="40" t="s">
        <v>28</v>
      </c>
      <c r="C14" s="41" t="n">
        <v>14</v>
      </c>
      <c r="D14" s="42" t="n">
        <f aca="false">SUM(F14+H14+J14+N14+P14+R14+T14+V14+Z14+AD14+AF14+AH14+AJ14+AL14+AR14)</f>
        <v>28</v>
      </c>
      <c r="E14" s="42" t="n">
        <f aca="false">SUM(G14+I14+K14+O14+Q14+S14+U14+W14+AA14+AE14+AG14+AI14+AK14+AM14+AO14 +AS14)</f>
        <v>-20</v>
      </c>
      <c r="F14" s="47" t="n">
        <v>1</v>
      </c>
      <c r="G14" s="47" t="n">
        <v>-7</v>
      </c>
      <c r="H14" s="47"/>
      <c r="I14" s="47"/>
      <c r="J14" s="47" t="n">
        <v>3</v>
      </c>
      <c r="K14" s="47" t="n">
        <v>1</v>
      </c>
      <c r="L14" s="48" t="n">
        <v>1</v>
      </c>
      <c r="M14" s="48" t="n">
        <v>-9</v>
      </c>
      <c r="N14" s="47" t="n">
        <v>3</v>
      </c>
      <c r="O14" s="47" t="n">
        <v>9</v>
      </c>
      <c r="P14" s="47" t="n">
        <v>1</v>
      </c>
      <c r="Q14" s="47" t="n">
        <v>-5</v>
      </c>
      <c r="R14" s="47" t="n">
        <v>1</v>
      </c>
      <c r="S14" s="47" t="n">
        <v>-4</v>
      </c>
      <c r="T14" s="47" t="n">
        <v>1</v>
      </c>
      <c r="U14" s="47" t="n">
        <v>-7</v>
      </c>
      <c r="V14" s="47" t="n">
        <v>1</v>
      </c>
      <c r="W14" s="47" t="n">
        <v>-8</v>
      </c>
      <c r="X14" s="48" t="n">
        <v>1</v>
      </c>
      <c r="Y14" s="48" t="n">
        <v>-10</v>
      </c>
      <c r="Z14" s="47" t="n">
        <v>3</v>
      </c>
      <c r="AA14" s="47" t="n">
        <v>3</v>
      </c>
      <c r="AB14" s="48" t="n">
        <v>1</v>
      </c>
      <c r="AC14" s="48" t="n">
        <v>-11</v>
      </c>
      <c r="AD14" s="47" t="n">
        <v>3</v>
      </c>
      <c r="AE14" s="47" t="n">
        <v>3</v>
      </c>
      <c r="AF14" s="47" t="n">
        <v>1</v>
      </c>
      <c r="AG14" s="47" t="n">
        <v>-9</v>
      </c>
      <c r="AH14" s="47" t="n">
        <v>3</v>
      </c>
      <c r="AI14" s="47" t="n">
        <v>8</v>
      </c>
      <c r="AJ14" s="47" t="n">
        <v>1</v>
      </c>
      <c r="AK14" s="47" t="n">
        <v>-6</v>
      </c>
      <c r="AL14" s="47" t="n">
        <v>3</v>
      </c>
      <c r="AM14" s="47" t="n">
        <v>7</v>
      </c>
      <c r="AN14" s="48" t="n">
        <v>1</v>
      </c>
      <c r="AO14" s="48" t="n">
        <v>-10</v>
      </c>
      <c r="AP14" s="48" t="n">
        <v>1</v>
      </c>
      <c r="AQ14" s="48" t="n">
        <v>-13</v>
      </c>
      <c r="AR14" s="47" t="n">
        <v>3</v>
      </c>
      <c r="AS14" s="47" t="n">
        <v>5</v>
      </c>
      <c r="AT14" s="45" t="n">
        <f aca="false">SUM(COUNT(F14:AS14))/2</f>
        <v>19</v>
      </c>
      <c r="AU14" s="46" t="n">
        <f aca="false">SUM(F14+H14+J14+L14+N14+P14+R14+T14+V14+X14+Z14+AB14+AD14+AF14+AH14+AJ14+AL14+AN14+AP14+AR14)</f>
        <v>33</v>
      </c>
      <c r="AV14" s="46" t="n">
        <f aca="false">SUM(G14+I14+K14+M14+O14+Q14+S14+U14+W14+Y14+AA14+AC14+AE14+AG14+AI14+AK14+AM14+AO14+AQ14+AR14+AS14)</f>
        <v>-60</v>
      </c>
      <c r="AW14" s="34" t="n">
        <f aca="false">IFERROR(D14/C14,0)</f>
        <v>2</v>
      </c>
      <c r="AX14" s="40" t="s">
        <v>28</v>
      </c>
    </row>
    <row r="15" customFormat="false" ht="15.75" hidden="false" customHeight="false" outlineLevel="0" collapsed="false">
      <c r="A15" s="8" t="n">
        <f aca="false">A14+1</f>
        <v>7</v>
      </c>
      <c r="B15" s="40" t="s">
        <v>29</v>
      </c>
      <c r="C15" s="41" t="n">
        <v>12</v>
      </c>
      <c r="D15" s="42" t="n">
        <f aca="false">SUM(F15+H15+J15+L15+N15+P15+R15+T15+V15+X15+Z15+AB15+AD15+AF15+AH15+AJ15+AL15+AN15+AP15+AR15)</f>
        <v>26</v>
      </c>
      <c r="E15" s="42" t="n">
        <f aca="false">SUM(G15+I15+K15+M15+O15+Q15+S15+U15+W15+Y15+AA15+AC15+AE15+AG15+AI15+AK15+AM15+AO15+AQ15 +AS15)</f>
        <v>27</v>
      </c>
      <c r="F15" s="47"/>
      <c r="G15" s="47"/>
      <c r="H15" s="47" t="n">
        <v>3</v>
      </c>
      <c r="I15" s="47" t="n">
        <v>4</v>
      </c>
      <c r="J15" s="47" t="n">
        <v>1</v>
      </c>
      <c r="K15" s="47" t="n">
        <v>-1</v>
      </c>
      <c r="L15" s="50" t="n">
        <v>3</v>
      </c>
      <c r="M15" s="47" t="n">
        <v>1</v>
      </c>
      <c r="N15" s="47"/>
      <c r="O15" s="51"/>
      <c r="P15" s="47" t="n">
        <v>3</v>
      </c>
      <c r="Q15" s="47" t="n">
        <v>5</v>
      </c>
      <c r="R15" s="47"/>
      <c r="S15" s="47"/>
      <c r="T15" s="47"/>
      <c r="U15" s="47"/>
      <c r="V15" s="47" t="n">
        <v>3</v>
      </c>
      <c r="W15" s="47" t="n">
        <v>8</v>
      </c>
      <c r="X15" s="47"/>
      <c r="Y15" s="47"/>
      <c r="Z15" s="47" t="n">
        <v>1</v>
      </c>
      <c r="AA15" s="47" t="n">
        <v>-2</v>
      </c>
      <c r="AB15" s="47" t="n">
        <v>3</v>
      </c>
      <c r="AC15" s="47" t="n">
        <v>11</v>
      </c>
      <c r="AD15" s="47" t="n">
        <v>1</v>
      </c>
      <c r="AE15" s="52" t="n">
        <v>-4</v>
      </c>
      <c r="AF15" s="47" t="n">
        <v>1</v>
      </c>
      <c r="AG15" s="47" t="n">
        <v>-8</v>
      </c>
      <c r="AH15" s="47"/>
      <c r="AI15" s="47"/>
      <c r="AJ15" s="47"/>
      <c r="AK15" s="47"/>
      <c r="AL15" s="47"/>
      <c r="AM15" s="47"/>
      <c r="AN15" s="47" t="n">
        <v>3</v>
      </c>
      <c r="AO15" s="47" t="n">
        <v>10</v>
      </c>
      <c r="AP15" s="47" t="n">
        <v>1</v>
      </c>
      <c r="AQ15" s="47" t="n">
        <v>-5</v>
      </c>
      <c r="AR15" s="47" t="n">
        <v>3</v>
      </c>
      <c r="AS15" s="47" t="n">
        <v>8</v>
      </c>
      <c r="AT15" s="45" t="n">
        <f aca="false">SUM(COUNT(F15:AS15))/2</f>
        <v>12</v>
      </c>
      <c r="AU15" s="46" t="n">
        <f aca="false">SUM(F15+H15+J15+L15+N15+P15+R15+T15+V15+X15+Z15+AB15+AD15+AF15+AH15+AJ15+AL15+AN15+AP15+AR15)</f>
        <v>26</v>
      </c>
      <c r="AV15" s="46" t="n">
        <f aca="false">SUM(G15+I15+K15+M15+O15+Q15+S15+U15+W15+Y15+AA15+AC15+AE15+AG15+AI15+AK15+AM15+AO15+AQ15+AR15+AS15)</f>
        <v>30</v>
      </c>
      <c r="AW15" s="34" t="n">
        <f aca="false">IFERROR(D15/C15,0)</f>
        <v>2.16666666666667</v>
      </c>
      <c r="AX15" s="40" t="s">
        <v>29</v>
      </c>
    </row>
    <row r="16" customFormat="false" ht="15.75" hidden="false" customHeight="false" outlineLevel="0" collapsed="false">
      <c r="A16" s="8" t="n">
        <f aca="false">A15+1</f>
        <v>8</v>
      </c>
      <c r="B16" s="40" t="s">
        <v>30</v>
      </c>
      <c r="C16" s="41" t="n">
        <v>14</v>
      </c>
      <c r="D16" s="42" t="n">
        <f aca="false">SUM(F16+H16+J16+L16+N16+P16+R16+T16+V16+X16+Z16+AB16+AD16+AF16+AH16+AJ16+AL16+AN16+AP16+AR16)</f>
        <v>24</v>
      </c>
      <c r="E16" s="42" t="n">
        <f aca="false">SUM(G16+I16+K16+M16+O16+Q16+S16+U16+W16+Y16+AA16+AC16+AE16+AG16+AI16+AK16+AM16+AO16+AQ16 +AS16)</f>
        <v>-50</v>
      </c>
      <c r="F16" s="47" t="n">
        <v>1</v>
      </c>
      <c r="G16" s="47" t="n">
        <v>-13</v>
      </c>
      <c r="H16" s="47" t="n">
        <v>3</v>
      </c>
      <c r="I16" s="47" t="n">
        <v>6</v>
      </c>
      <c r="J16" s="47"/>
      <c r="K16" s="47"/>
      <c r="L16" s="47" t="n">
        <v>3</v>
      </c>
      <c r="M16" s="47" t="n">
        <v>1</v>
      </c>
      <c r="N16" s="47" t="n">
        <v>1</v>
      </c>
      <c r="O16" s="47" t="n">
        <v>-9</v>
      </c>
      <c r="P16" s="47"/>
      <c r="Q16" s="47"/>
      <c r="R16" s="47"/>
      <c r="S16" s="47"/>
      <c r="T16" s="47" t="n">
        <v>1</v>
      </c>
      <c r="U16" s="47" t="n">
        <v>-11</v>
      </c>
      <c r="V16" s="47" t="n">
        <v>3</v>
      </c>
      <c r="W16" s="47" t="n">
        <v>1</v>
      </c>
      <c r="X16" s="47"/>
      <c r="Y16" s="47"/>
      <c r="Z16" s="47" t="n">
        <v>3</v>
      </c>
      <c r="AA16" s="47" t="n">
        <v>1</v>
      </c>
      <c r="AB16" s="47"/>
      <c r="AC16" s="53"/>
      <c r="AD16" s="47"/>
      <c r="AE16" s="52"/>
      <c r="AF16" s="47" t="n">
        <v>1</v>
      </c>
      <c r="AG16" s="47" t="n">
        <v>-8</v>
      </c>
      <c r="AH16" s="47" t="n">
        <v>1</v>
      </c>
      <c r="AI16" s="47" t="n">
        <v>-8</v>
      </c>
      <c r="AJ16" s="47" t="n">
        <v>1</v>
      </c>
      <c r="AK16" s="47" t="n">
        <v>-6</v>
      </c>
      <c r="AL16" s="47" t="n">
        <v>1</v>
      </c>
      <c r="AM16" s="47" t="n">
        <v>-5</v>
      </c>
      <c r="AN16" s="47" t="n">
        <v>1</v>
      </c>
      <c r="AO16" s="47" t="n">
        <v>-5</v>
      </c>
      <c r="AP16" s="47" t="n">
        <v>1</v>
      </c>
      <c r="AQ16" s="47" t="n">
        <v>-2</v>
      </c>
      <c r="AR16" s="47" t="n">
        <v>3</v>
      </c>
      <c r="AS16" s="47" t="n">
        <v>8</v>
      </c>
      <c r="AT16" s="45" t="n">
        <f aca="false">SUM(COUNT(F16:AS16))/2</f>
        <v>14</v>
      </c>
      <c r="AU16" s="46" t="n">
        <f aca="false">SUM(F16+H16+J16+L16+N16+P16+R16+T16+V16+X16+Z16+AB16+AD16+AF16+AH16+AJ16+AL16+AN16+AP16+AR16)</f>
        <v>24</v>
      </c>
      <c r="AV16" s="46" t="n">
        <f aca="false">SUM(G16+I16+K16+M16+O16+Q16+S16+U16+W16+Y16+AA16+AC16+AE16+AG16+AI16+AK16+AM16+AO16+AQ16+AR16+AS16)</f>
        <v>-47</v>
      </c>
      <c r="AW16" s="34" t="n">
        <f aca="false">IFERROR(D16/C16,0)</f>
        <v>1.71428571428571</v>
      </c>
      <c r="AX16" s="40" t="s">
        <v>30</v>
      </c>
    </row>
    <row r="17" customFormat="false" ht="15.75" hidden="false" customHeight="false" outlineLevel="0" collapsed="false">
      <c r="A17" s="8" t="n">
        <f aca="false">A16+1</f>
        <v>9</v>
      </c>
      <c r="B17" s="40" t="s">
        <v>31</v>
      </c>
      <c r="C17" s="41" t="n">
        <v>11</v>
      </c>
      <c r="D17" s="42" t="n">
        <f aca="false">SUM(F17+H17+J17+L17+N17+P17+R17+T17+V17+X17+Z17+AB17+AD17+AF17+AH17+AJ17+AL17+AN17+AP17+AR17)</f>
        <v>23</v>
      </c>
      <c r="E17" s="42" t="n">
        <f aca="false">SUM(G17+I17+K17+M17+O17+Q17+S17+U17+W17+Y17+AA17+AC17+AE17+AG17+AI17+AK17+AM17+AO17+AQ17 +AS17)</f>
        <v>14</v>
      </c>
      <c r="F17" s="47" t="n">
        <v>1</v>
      </c>
      <c r="G17" s="47" t="n">
        <v>-7</v>
      </c>
      <c r="H17" s="47" t="n">
        <v>3</v>
      </c>
      <c r="I17" s="47" t="n">
        <v>3</v>
      </c>
      <c r="J17" s="47"/>
      <c r="K17" s="47"/>
      <c r="L17" s="47"/>
      <c r="M17" s="47"/>
      <c r="N17" s="47" t="n">
        <v>1</v>
      </c>
      <c r="O17" s="47" t="n">
        <v>-7</v>
      </c>
      <c r="P17" s="47"/>
      <c r="Q17" s="47"/>
      <c r="R17" s="47"/>
      <c r="S17" s="47"/>
      <c r="T17" s="47"/>
      <c r="U17" s="47"/>
      <c r="V17" s="47" t="n">
        <v>3</v>
      </c>
      <c r="W17" s="47" t="n">
        <v>12</v>
      </c>
      <c r="X17" s="47"/>
      <c r="Y17" s="47"/>
      <c r="Z17" s="47"/>
      <c r="AA17" s="47"/>
      <c r="AB17" s="47" t="n">
        <v>1</v>
      </c>
      <c r="AC17" s="47" t="n">
        <v>-4</v>
      </c>
      <c r="AD17" s="47" t="n">
        <v>3</v>
      </c>
      <c r="AE17" s="47" t="n">
        <v>3</v>
      </c>
      <c r="AF17" s="47" t="n">
        <v>3</v>
      </c>
      <c r="AG17" s="47" t="n">
        <v>8</v>
      </c>
      <c r="AH17" s="47"/>
      <c r="AI17" s="47"/>
      <c r="AJ17" s="47"/>
      <c r="AK17" s="47"/>
      <c r="AL17" s="47" t="n">
        <v>1</v>
      </c>
      <c r="AM17" s="47" t="n">
        <v>-7</v>
      </c>
      <c r="AN17" s="47" t="n">
        <v>3</v>
      </c>
      <c r="AO17" s="47" t="n">
        <v>5</v>
      </c>
      <c r="AP17" s="47" t="n">
        <v>3</v>
      </c>
      <c r="AQ17" s="47" t="n">
        <v>13</v>
      </c>
      <c r="AR17" s="47" t="n">
        <v>1</v>
      </c>
      <c r="AS17" s="47" t="n">
        <v>-5</v>
      </c>
      <c r="AT17" s="45" t="n">
        <f aca="false">SUM(COUNT(F17:AS17))/2</f>
        <v>11</v>
      </c>
      <c r="AU17" s="46" t="n">
        <f aca="false">SUM(F17+H17+J17+L17+N17+P17+R17+T17+V17+X17+Z17+AB17+AD17+AF17+AH17+AJ17+AL17+AN17+AP17+AR17)</f>
        <v>23</v>
      </c>
      <c r="AV17" s="46" t="n">
        <f aca="false">SUM(G17+I17+K17+M17+O17+Q17+S17+U17+W17+Y17+AA17+AC17+AE17+AG17+AI17+AK17+AM17+AO17+AQ17+AR17+AS17)</f>
        <v>15</v>
      </c>
      <c r="AW17" s="34" t="n">
        <f aca="false">IFERROR(D17/C17,0)</f>
        <v>2.09090909090909</v>
      </c>
      <c r="AX17" s="40" t="s">
        <v>31</v>
      </c>
    </row>
    <row r="18" customFormat="false" ht="15.75" hidden="false" customHeight="false" outlineLevel="0" collapsed="false">
      <c r="A18" s="8" t="n">
        <f aca="false">A17+1</f>
        <v>10</v>
      </c>
      <c r="B18" s="40" t="s">
        <v>32</v>
      </c>
      <c r="C18" s="41" t="n">
        <v>12</v>
      </c>
      <c r="D18" s="42" t="n">
        <f aca="false">SUM(F18+H18+J18+L18+N18+P18+R18+T18+V18+X18+Z18+AB18+AD18+AF18+AH18+AJ18+AL18+AN18+AP18+AR18)</f>
        <v>22</v>
      </c>
      <c r="E18" s="42" t="n">
        <f aca="false">SUM(G18+I18+K18+M18+O18+Q18+S18+U18+W18+Y18+AA18+AC18+AE18+AG18+AI18+AK18+AM18+AO18+AQ18 +AS18)</f>
        <v>-30</v>
      </c>
      <c r="F18" s="47"/>
      <c r="G18" s="47"/>
      <c r="H18" s="47" t="n">
        <v>3</v>
      </c>
      <c r="I18" s="47" t="n">
        <v>4</v>
      </c>
      <c r="J18" s="47" t="n">
        <v>1</v>
      </c>
      <c r="K18" s="47" t="n">
        <v>-9</v>
      </c>
      <c r="L18" s="47" t="n">
        <v>3</v>
      </c>
      <c r="M18" s="47" t="n">
        <v>1</v>
      </c>
      <c r="N18" s="47"/>
      <c r="O18" s="47"/>
      <c r="P18" s="47" t="n">
        <v>1</v>
      </c>
      <c r="Q18" s="47" t="n">
        <v>-5</v>
      </c>
      <c r="R18" s="47"/>
      <c r="S18" s="47"/>
      <c r="T18" s="47"/>
      <c r="U18" s="47"/>
      <c r="V18" s="47" t="n">
        <v>1</v>
      </c>
      <c r="W18" s="47" t="n">
        <v>-12</v>
      </c>
      <c r="X18" s="47"/>
      <c r="Y18" s="47"/>
      <c r="Z18" s="47" t="n">
        <v>1</v>
      </c>
      <c r="AA18" s="47" t="n">
        <v>-3</v>
      </c>
      <c r="AB18" s="47" t="n">
        <v>1</v>
      </c>
      <c r="AC18" s="47" t="n">
        <v>-7</v>
      </c>
      <c r="AD18" s="47" t="n">
        <v>1</v>
      </c>
      <c r="AE18" s="47" t="n">
        <v>-3</v>
      </c>
      <c r="AF18" s="47" t="n">
        <v>1</v>
      </c>
      <c r="AG18" s="47" t="n">
        <v>-9</v>
      </c>
      <c r="AH18" s="47"/>
      <c r="AI18" s="47"/>
      <c r="AJ18" s="47"/>
      <c r="AK18" s="47"/>
      <c r="AL18" s="47"/>
      <c r="AM18" s="47"/>
      <c r="AN18" s="47" t="n">
        <v>3</v>
      </c>
      <c r="AO18" s="47" t="n">
        <v>5</v>
      </c>
      <c r="AP18" s="47" t="n">
        <v>3</v>
      </c>
      <c r="AQ18" s="47" t="n">
        <v>5</v>
      </c>
      <c r="AR18" s="47" t="n">
        <v>3</v>
      </c>
      <c r="AS18" s="47" t="n">
        <v>3</v>
      </c>
      <c r="AT18" s="45" t="n">
        <f aca="false">SUM(COUNT(F18:AS18))/2</f>
        <v>12</v>
      </c>
      <c r="AU18" s="46" t="n">
        <f aca="false">SUM(F18+H18+J18+L18+N18+P18+R18+T18+V18+X18+Z18+AB18+AD18+AF18+AH18+AJ18+AL18+AN18+AP18+AR18)</f>
        <v>22</v>
      </c>
      <c r="AV18" s="46" t="n">
        <f aca="false">SUM(G18+I18+K18+M18+O18+Q18+S18+U18+W18+Y18+AA18+AC18+AE18+AG18+AI18+AK18+AM18+AO18+AQ18+AR18+AS18)</f>
        <v>-27</v>
      </c>
      <c r="AW18" s="34" t="n">
        <f aca="false">IFERROR(D18/C18,0)</f>
        <v>1.83333333333333</v>
      </c>
      <c r="AX18" s="40" t="s">
        <v>32</v>
      </c>
    </row>
    <row r="19" customFormat="false" ht="15.75" hidden="false" customHeight="false" outlineLevel="0" collapsed="false">
      <c r="A19" s="8" t="n">
        <f aca="false">A18+1</f>
        <v>11</v>
      </c>
      <c r="B19" s="54" t="s">
        <v>33</v>
      </c>
      <c r="C19" s="41" t="n">
        <v>11</v>
      </c>
      <c r="D19" s="42" t="n">
        <f aca="false">SUM(F19+H19+J19+L19+N19+P19+R19+T19+V19+X19+Z19+AB19+AD19+AF19+AH19+AJ19+AL19+AN19+AP19+AR19)</f>
        <v>21</v>
      </c>
      <c r="E19" s="42" t="n">
        <f aca="false">SUM(G19+I19+K19+M19+O19+Q19+S19+U19+W19+Y19+AA19+AC19+AE19+AG19+AI19+AK19+AM19+AO19+AQ19 +AS19)</f>
        <v>-9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 t="n">
        <v>3</v>
      </c>
      <c r="Q19" s="47" t="n">
        <v>5</v>
      </c>
      <c r="R19" s="47" t="n">
        <v>3</v>
      </c>
      <c r="S19" s="47" t="n">
        <v>4</v>
      </c>
      <c r="T19" s="47"/>
      <c r="U19" s="47"/>
      <c r="V19" s="47" t="n">
        <v>1</v>
      </c>
      <c r="W19" s="47" t="n">
        <v>-1</v>
      </c>
      <c r="X19" s="47" t="n">
        <v>1</v>
      </c>
      <c r="Y19" s="47" t="n">
        <v>-5</v>
      </c>
      <c r="Z19" s="47" t="n">
        <v>1</v>
      </c>
      <c r="AA19" s="47" t="n">
        <v>-1</v>
      </c>
      <c r="AB19" s="47" t="n">
        <v>3</v>
      </c>
      <c r="AC19" s="47" t="n">
        <v>7</v>
      </c>
      <c r="AD19" s="47" t="n">
        <v>3</v>
      </c>
      <c r="AE19" s="47" t="n">
        <v>2</v>
      </c>
      <c r="AF19" s="47"/>
      <c r="AG19" s="47"/>
      <c r="AH19" s="47" t="n">
        <v>1</v>
      </c>
      <c r="AI19" s="47" t="n">
        <v>-6</v>
      </c>
      <c r="AJ19" s="47"/>
      <c r="AK19" s="47"/>
      <c r="AL19" s="47" t="n">
        <v>1</v>
      </c>
      <c r="AM19" s="47" t="n">
        <v>-7</v>
      </c>
      <c r="AN19" s="47" t="n">
        <v>1</v>
      </c>
      <c r="AO19" s="47" t="n">
        <v>-10</v>
      </c>
      <c r="AP19" s="47" t="n">
        <v>3</v>
      </c>
      <c r="AQ19" s="47" t="n">
        <v>3</v>
      </c>
      <c r="AR19" s="47"/>
      <c r="AS19" s="47"/>
      <c r="AT19" s="45" t="n">
        <f aca="false">SUM(COUNT(F19:AS19))/2</f>
        <v>11</v>
      </c>
      <c r="AU19" s="46" t="n">
        <f aca="false">SUM(F19+H19+J19+L19+N19+P19+R19+T19+V19+X19+Z19+AB19+AD19+AF19+AH19+AJ19+AL19+AN19+AP19+AR19)</f>
        <v>21</v>
      </c>
      <c r="AV19" s="46" t="n">
        <f aca="false">SUM(G19+I19+K19+M19+O19+Q19+S19+U19+W19+Y19+AA19+AC19+AE19+AG19+AI19+AK19+AM19+AO19+AQ19+AR19+AS19)</f>
        <v>-9</v>
      </c>
      <c r="AW19" s="34" t="n">
        <f aca="false">IFERROR(D19/C19,0)</f>
        <v>1.90909090909091</v>
      </c>
      <c r="AX19" s="54" t="s">
        <v>33</v>
      </c>
    </row>
    <row r="20" customFormat="false" ht="15.75" hidden="false" customHeight="false" outlineLevel="0" collapsed="false">
      <c r="A20" s="8" t="n">
        <f aca="false">A19+1</f>
        <v>12</v>
      </c>
      <c r="B20" s="40" t="s">
        <v>34</v>
      </c>
      <c r="C20" s="8" t="n">
        <v>10</v>
      </c>
      <c r="D20" s="42" t="n">
        <f aca="false">SUM(F20+H20+J20+L20+N20+P20+R20+T20+V20+X20+Z20+AB20+AD20+AF20+AH20+AJ20+AL20+AN20+AP20+AR20)</f>
        <v>18</v>
      </c>
      <c r="E20" s="42" t="n">
        <f aca="false">SUM(G20+I20+K20+M20+O20+Q20+S20+U20+W20+Y20+AA20+AC20+AE20+AG20+AI20+AK20+AM20+AO20+AQ20 +AS20)</f>
        <v>-8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 t="n">
        <v>1</v>
      </c>
      <c r="Q20" s="47" t="n">
        <v>-5</v>
      </c>
      <c r="R20" s="47"/>
      <c r="S20" s="47"/>
      <c r="T20" s="47" t="n">
        <v>1</v>
      </c>
      <c r="U20" s="47" t="n">
        <v>-7</v>
      </c>
      <c r="V20" s="47" t="n">
        <v>3</v>
      </c>
      <c r="W20" s="47" t="n">
        <v>3</v>
      </c>
      <c r="X20" s="47"/>
      <c r="Y20" s="47"/>
      <c r="Z20" s="47"/>
      <c r="AA20" s="47"/>
      <c r="AB20" s="47" t="n">
        <v>1</v>
      </c>
      <c r="AC20" s="47" t="n">
        <v>-7</v>
      </c>
      <c r="AD20" s="47" t="n">
        <v>3</v>
      </c>
      <c r="AE20" s="47" t="n">
        <v>4</v>
      </c>
      <c r="AF20" s="47" t="n">
        <v>1</v>
      </c>
      <c r="AG20" s="47" t="n">
        <v>-8</v>
      </c>
      <c r="AH20" s="47" t="n">
        <v>3</v>
      </c>
      <c r="AI20" s="47" t="n">
        <v>8</v>
      </c>
      <c r="AJ20" s="47" t="n">
        <v>1</v>
      </c>
      <c r="AK20" s="47" t="n">
        <v>-6</v>
      </c>
      <c r="AL20" s="47"/>
      <c r="AM20" s="47"/>
      <c r="AN20" s="47"/>
      <c r="AO20" s="47"/>
      <c r="AP20" s="47" t="n">
        <v>3</v>
      </c>
      <c r="AQ20" s="47" t="n">
        <v>13</v>
      </c>
      <c r="AR20" s="47" t="n">
        <v>1</v>
      </c>
      <c r="AS20" s="47" t="n">
        <v>-3</v>
      </c>
      <c r="AT20" s="45" t="n">
        <f aca="false">SUM(COUNT(F20:AS20))/2</f>
        <v>10</v>
      </c>
      <c r="AU20" s="46" t="n">
        <f aca="false">SUM(F20+H20+J20+L20+N20+P20+R20+T20+V20+X20+Z20+AB20+AD20+AF20+AH20+AJ20+AL20+AN20+AP20+AR20)</f>
        <v>18</v>
      </c>
      <c r="AV20" s="46" t="n">
        <f aca="false">SUM(G20+I20+K20+M20+O20+Q20+S20+U20+W20+Y20+AA20+AC20+AE20+AG20+AI20+AK20+AM20+AO20+AQ20+AR20+AS20)</f>
        <v>-7</v>
      </c>
      <c r="AW20" s="34" t="n">
        <f aca="false">IFERROR(D20/C20,0)</f>
        <v>1.8</v>
      </c>
      <c r="AX20" s="40" t="s">
        <v>34</v>
      </c>
    </row>
    <row r="21" customFormat="false" ht="15.75" hidden="false" customHeight="false" outlineLevel="0" collapsed="false">
      <c r="A21" s="8" t="n">
        <f aca="false">A20+1</f>
        <v>13</v>
      </c>
      <c r="B21" s="40" t="s">
        <v>35</v>
      </c>
      <c r="C21" s="8" t="n">
        <v>8</v>
      </c>
      <c r="D21" s="42" t="n">
        <f aca="false">SUM(F21+H21+J21+L21+N21+P21+R21+T21+V21+X21+Z21+AB21+AD21+AF21+AH21+AJ21+AL21+AN21+AP21+AR21)</f>
        <v>16</v>
      </c>
      <c r="E21" s="42" t="n">
        <f aca="false">SUM(G21+I21+K21+M21+O21+Q21+S21+U21+W21+Y21+AA21+AC21+AE21+AG21+AI21+AK21+AM21+AO21+AQ21 +AS21)</f>
        <v>0</v>
      </c>
      <c r="F21" s="47"/>
      <c r="G21" s="47"/>
      <c r="H21" s="47" t="n">
        <v>1</v>
      </c>
      <c r="I21" s="47" t="n">
        <v>-6</v>
      </c>
      <c r="J21" s="47" t="n">
        <v>3</v>
      </c>
      <c r="K21" s="47" t="n">
        <v>9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 t="n">
        <v>3</v>
      </c>
      <c r="W21" s="47" t="n">
        <v>8</v>
      </c>
      <c r="X21" s="47"/>
      <c r="Y21" s="47"/>
      <c r="Z21" s="47" t="n">
        <v>1</v>
      </c>
      <c r="AA21" s="47" t="n">
        <v>-2</v>
      </c>
      <c r="AB21" s="47"/>
      <c r="AC21" s="47"/>
      <c r="AD21" s="47" t="n">
        <v>3</v>
      </c>
      <c r="AE21" s="47" t="n">
        <v>4</v>
      </c>
      <c r="AF21" s="47"/>
      <c r="AG21" s="47"/>
      <c r="AH21" s="47" t="n">
        <v>1</v>
      </c>
      <c r="AI21" s="47" t="n">
        <v>-8</v>
      </c>
      <c r="AJ21" s="47"/>
      <c r="AK21" s="47"/>
      <c r="AL21" s="47"/>
      <c r="AM21" s="47"/>
      <c r="AN21" s="47"/>
      <c r="AO21" s="47"/>
      <c r="AP21" s="47" t="n">
        <v>3</v>
      </c>
      <c r="AQ21" s="47" t="n">
        <v>3</v>
      </c>
      <c r="AR21" s="47" t="n">
        <v>1</v>
      </c>
      <c r="AS21" s="47" t="n">
        <v>-8</v>
      </c>
      <c r="AT21" s="45" t="n">
        <f aca="false">SUM(COUNT(F21:AS21))/2</f>
        <v>8</v>
      </c>
      <c r="AU21" s="46" t="n">
        <f aca="false">SUM(F21+H21+J21+L21+N21+P21+R21+T21+V21+X21+Z21+AB21+AD21+AF21+AH21+AJ21+AL21+AN21+AP21+AR21)</f>
        <v>16</v>
      </c>
      <c r="AV21" s="46" t="n">
        <f aca="false">SUM(G21+I21+K21+M21+O21+Q21+S21+U21+W21+Y21+AA21+AC21+AE21+AG21+AI21+AK21+AM21+AO21+AQ21+AR21+AS21)</f>
        <v>1</v>
      </c>
      <c r="AW21" s="34" t="n">
        <f aca="false">IFERROR(D21/C21,0)</f>
        <v>2</v>
      </c>
      <c r="AX21" s="40" t="s">
        <v>35</v>
      </c>
    </row>
    <row r="22" customFormat="false" ht="15.75" hidden="false" customHeight="false" outlineLevel="0" collapsed="false">
      <c r="A22" s="8" t="n">
        <f aca="false">A21+1</f>
        <v>14</v>
      </c>
      <c r="B22" s="40" t="s">
        <v>36</v>
      </c>
      <c r="C22" s="41" t="n">
        <v>10</v>
      </c>
      <c r="D22" s="42" t="n">
        <f aca="false">SUM(F22+H22+J22+L22+N22+P22+R22+T22+V22+X22+Z22+AB22+AD22+AF22+AH22+AJ22+AL22+AN22+AP22+AR22)</f>
        <v>16</v>
      </c>
      <c r="E22" s="42" t="n">
        <f aca="false">SUM(G22+I22+K22+M22+O22+Q22+S22+U22+W22+Y22+AA22+AC22+AE22+AG22+AI22+AK22+AM22+AO22+AQ22 +AS22)</f>
        <v>-1</v>
      </c>
      <c r="F22" s="47"/>
      <c r="G22" s="47"/>
      <c r="H22" s="47" t="n">
        <v>1</v>
      </c>
      <c r="I22" s="47" t="n">
        <v>-3</v>
      </c>
      <c r="J22" s="47"/>
      <c r="K22" s="47"/>
      <c r="L22" s="47" t="n">
        <v>1</v>
      </c>
      <c r="M22" s="47" t="n">
        <v>-1</v>
      </c>
      <c r="N22" s="47"/>
      <c r="O22" s="47"/>
      <c r="P22" s="47" t="n">
        <v>1</v>
      </c>
      <c r="Q22" s="47" t="n">
        <v>-6</v>
      </c>
      <c r="R22" s="47"/>
      <c r="S22" s="47"/>
      <c r="T22" s="47"/>
      <c r="U22" s="47"/>
      <c r="V22" s="47" t="n">
        <v>1</v>
      </c>
      <c r="W22" s="47" t="n">
        <v>-3</v>
      </c>
      <c r="X22" s="47" t="n">
        <v>1</v>
      </c>
      <c r="Y22" s="47" t="n">
        <v>-5</v>
      </c>
      <c r="Z22" s="47" t="n">
        <v>3</v>
      </c>
      <c r="AA22" s="47" t="n">
        <v>10</v>
      </c>
      <c r="AB22" s="47" t="n">
        <v>1</v>
      </c>
      <c r="AC22" s="47" t="n">
        <v>-4</v>
      </c>
      <c r="AD22" s="47"/>
      <c r="AE22" s="47"/>
      <c r="AF22" s="47" t="n">
        <v>3</v>
      </c>
      <c r="AG22" s="47" t="n">
        <v>8</v>
      </c>
      <c r="AH22" s="47"/>
      <c r="AI22" s="47"/>
      <c r="AJ22" s="47"/>
      <c r="AK22" s="47"/>
      <c r="AL22" s="47"/>
      <c r="AM22" s="47"/>
      <c r="AN22" s="47" t="n">
        <v>3</v>
      </c>
      <c r="AO22" s="47" t="n">
        <v>6</v>
      </c>
      <c r="AP22" s="47" t="n">
        <v>1</v>
      </c>
      <c r="AQ22" s="47" t="n">
        <v>-3</v>
      </c>
      <c r="AR22" s="47"/>
      <c r="AS22" s="47"/>
      <c r="AT22" s="45" t="n">
        <f aca="false">SUM(COUNT(F22:AS22))/2</f>
        <v>10</v>
      </c>
      <c r="AU22" s="46" t="n">
        <f aca="false">SUM(F22+H22+J22+L22+N22+P22+R22+T22+V22+X22+Z22+AB22+AD22+AF22+AH22+AJ22+AL22+AN22+AP22+AR22)</f>
        <v>16</v>
      </c>
      <c r="AV22" s="46" t="n">
        <f aca="false">SUM(G22+I22+K22+M22+O22+Q22+S22+U22+W22+Y22+AA22+AC22+AE22+AG22+AI22+AK22+AM22+AO22+AQ22+AR22+AS22)</f>
        <v>-1</v>
      </c>
      <c r="AW22" s="34" t="n">
        <f aca="false">IFERROR(D22/C22,0)</f>
        <v>1.6</v>
      </c>
      <c r="AX22" s="40" t="s">
        <v>36</v>
      </c>
    </row>
    <row r="23" customFormat="false" ht="15.75" hidden="false" customHeight="false" outlineLevel="0" collapsed="false">
      <c r="A23" s="8" t="n">
        <f aca="false">A22+1</f>
        <v>15</v>
      </c>
      <c r="B23" s="55" t="s">
        <v>37</v>
      </c>
      <c r="C23" s="41" t="n">
        <v>9</v>
      </c>
      <c r="D23" s="42" t="n">
        <f aca="false">SUM(F23+H23+J23+L23+N23+P23+R23+T23+V23+X23+Z23+AB23+AD23+AF23+AH23+AJ23+AL23+AN23+AP23+AR23)</f>
        <v>15</v>
      </c>
      <c r="E23" s="42" t="n">
        <f aca="false">SUM(G23+I23+K23+M23+O23+Q23+S23+U23+W23+Y23+AA23+AC23+AE23+AG23+AI23+AK23+AM23+AO23+AQ23 +AS23)</f>
        <v>-23</v>
      </c>
      <c r="F23" s="47" t="n">
        <v>3</v>
      </c>
      <c r="G23" s="47" t="n">
        <v>13</v>
      </c>
      <c r="H23" s="47"/>
      <c r="I23" s="47"/>
      <c r="J23" s="47" t="n">
        <v>1</v>
      </c>
      <c r="K23" s="47" t="n">
        <v>-9</v>
      </c>
      <c r="L23" s="47"/>
      <c r="M23" s="47"/>
      <c r="N23" s="47" t="n">
        <v>1</v>
      </c>
      <c r="O23" s="47" t="n">
        <v>-7</v>
      </c>
      <c r="P23" s="47"/>
      <c r="Q23" s="47"/>
      <c r="R23" s="47"/>
      <c r="S23" s="47"/>
      <c r="T23" s="47"/>
      <c r="U23" s="47"/>
      <c r="V23" s="47" t="n">
        <v>1</v>
      </c>
      <c r="W23" s="47" t="n">
        <v>-3</v>
      </c>
      <c r="X23" s="47"/>
      <c r="Y23" s="47"/>
      <c r="Z23" s="47" t="n">
        <v>3</v>
      </c>
      <c r="AA23" s="47" t="n">
        <v>1</v>
      </c>
      <c r="AB23" s="47" t="n">
        <v>3</v>
      </c>
      <c r="AC23" s="47" t="n">
        <v>4</v>
      </c>
      <c r="AD23" s="47" t="n">
        <v>1</v>
      </c>
      <c r="AE23" s="47" t="n">
        <v>-3</v>
      </c>
      <c r="AF23" s="47"/>
      <c r="AG23" s="47"/>
      <c r="AH23" s="47"/>
      <c r="AI23" s="47"/>
      <c r="AJ23" s="47"/>
      <c r="AK23" s="47"/>
      <c r="AL23" s="47"/>
      <c r="AM23" s="47"/>
      <c r="AN23" s="47" t="n">
        <v>1</v>
      </c>
      <c r="AO23" s="47" t="n">
        <v>-6</v>
      </c>
      <c r="AP23" s="47" t="n">
        <v>1</v>
      </c>
      <c r="AQ23" s="47" t="n">
        <v>-13</v>
      </c>
      <c r="AR23" s="47"/>
      <c r="AS23" s="47"/>
      <c r="AT23" s="45" t="n">
        <f aca="false">SUM(COUNT(F23:AS23))/2</f>
        <v>9</v>
      </c>
      <c r="AU23" s="46" t="n">
        <f aca="false">SUM(F23+H23+J23+L23+N23+P23+R23+T23+V23+X23+Z23+AB23+AD23+AF23+AH23+AJ23+AL23+AN23+AP23+AR23)</f>
        <v>15</v>
      </c>
      <c r="AV23" s="46" t="n">
        <f aca="false">SUM(G23+I23+K23+M23+O23+Q23+S23+U23+W23+Y23+AA23+AC23+AE23+AG23+AI23+AK23+AM23+AO23+AQ23+AR23+AS23)</f>
        <v>-23</v>
      </c>
      <c r="AW23" s="34" t="n">
        <f aca="false">IFERROR(D23/C23,0)</f>
        <v>1.66666666666667</v>
      </c>
      <c r="AX23" s="55" t="s">
        <v>37</v>
      </c>
    </row>
    <row r="24" customFormat="false" ht="15.75" hidden="false" customHeight="false" outlineLevel="0" collapsed="false">
      <c r="A24" s="8" t="n">
        <f aca="false">A23+1</f>
        <v>16</v>
      </c>
      <c r="B24" s="40" t="s">
        <v>38</v>
      </c>
      <c r="C24" s="41" t="n">
        <v>7</v>
      </c>
      <c r="D24" s="42" t="n">
        <f aca="false">SUM(F24+H24+J24+L24+N24+P24+R24+T24+V24+X24+Z24+AB24+AD24+AF24+AH24+AJ24+AL24+AN24+AP24+AR24)</f>
        <v>11</v>
      </c>
      <c r="E24" s="42" t="n">
        <f aca="false">SUM(G24+I24+K24+M24+O24+Q24+S24+U24+W24+Y24+AA24+AC24+AE24+AG24+AI24+AK24+AM24+AO24+AQ24 +AS24)</f>
        <v>-29</v>
      </c>
      <c r="F24" s="47"/>
      <c r="G24" s="47"/>
      <c r="H24" s="47" t="n">
        <v>3</v>
      </c>
      <c r="I24" s="47" t="n">
        <v>3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 t="n">
        <v>1</v>
      </c>
      <c r="W24" s="47" t="n">
        <v>-8</v>
      </c>
      <c r="X24" s="47" t="n">
        <v>1</v>
      </c>
      <c r="Y24" s="47" t="n">
        <v>-10</v>
      </c>
      <c r="Z24" s="47"/>
      <c r="AA24" s="47"/>
      <c r="AB24" s="47" t="n">
        <v>1</v>
      </c>
      <c r="AC24" s="47" t="n">
        <v>-11</v>
      </c>
      <c r="AD24" s="47"/>
      <c r="AE24" s="47"/>
      <c r="AF24" s="47"/>
      <c r="AG24" s="47"/>
      <c r="AH24" s="47" t="n">
        <v>1</v>
      </c>
      <c r="AI24" s="47" t="n">
        <v>-8</v>
      </c>
      <c r="AJ24" s="47" t="n">
        <v>3</v>
      </c>
      <c r="AK24" s="47" t="n">
        <v>8</v>
      </c>
      <c r="AL24" s="47"/>
      <c r="AM24" s="47"/>
      <c r="AN24" s="47"/>
      <c r="AO24" s="47"/>
      <c r="AP24" s="47"/>
      <c r="AQ24" s="47"/>
      <c r="AR24" s="47" t="n">
        <v>1</v>
      </c>
      <c r="AS24" s="47" t="n">
        <v>-3</v>
      </c>
      <c r="AT24" s="45" t="n">
        <f aca="false">SUM(COUNT(F24:AS24))/2</f>
        <v>7</v>
      </c>
      <c r="AU24" s="46" t="n">
        <f aca="false">SUM(F24+H24+J24+L24+N24+P24+R24+T24+V24+X24+Z24+AB24+AD24+AF24+AH24+AJ24+AL24+AN24+AP24+AR24)</f>
        <v>11</v>
      </c>
      <c r="AV24" s="46" t="n">
        <f aca="false">SUM(G24+I24+K24+M24+O24+Q24+S24+U24+W24+Y24+AA24+AC24+AE24+AG24+AI24+AK24+AM24+AO24+AQ24+AR24+AS24)</f>
        <v>-28</v>
      </c>
      <c r="AW24" s="34" t="n">
        <f aca="false">IFERROR(D24/C24,0)</f>
        <v>1.57142857142857</v>
      </c>
      <c r="AX24" s="40" t="s">
        <v>38</v>
      </c>
    </row>
    <row r="25" customFormat="false" ht="15.75" hidden="false" customHeight="false" outlineLevel="0" collapsed="false">
      <c r="A25" s="8" t="n">
        <f aca="false">A24+1</f>
        <v>17</v>
      </c>
      <c r="B25" s="40" t="s">
        <v>39</v>
      </c>
      <c r="C25" s="41" t="n">
        <v>3</v>
      </c>
      <c r="D25" s="42" t="n">
        <f aca="false">SUM(F25+H25+J25+L25+N25+P25+R25+T25+V25+X25+Z25+AB25+AD25+AF25+AH25+AJ25+AL25+AN25+AP25+AR25)</f>
        <v>5</v>
      </c>
      <c r="E25" s="42" t="n">
        <f aca="false">SUM(G25+I25+K25+M25+O25+Q25+S25+U25+W25+Y25+AA25+AC25+AE25+AG25+AI25+AK25+AM25+AO25+AQ25 +AS25)</f>
        <v>-14</v>
      </c>
      <c r="F25" s="47" t="n">
        <v>1</v>
      </c>
      <c r="G25" s="47" t="n">
        <v>-13</v>
      </c>
      <c r="H25" s="47" t="n">
        <v>1</v>
      </c>
      <c r="I25" s="47" t="n">
        <v>-6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 t="n">
        <v>3</v>
      </c>
      <c r="AS25" s="47" t="n">
        <v>5</v>
      </c>
      <c r="AT25" s="45" t="n">
        <f aca="false">SUM(COUNT(F25:AS25))/2</f>
        <v>3</v>
      </c>
      <c r="AU25" s="46" t="n">
        <f aca="false">SUM(F25+H25+J25+L25+N25+P25+R25+T25+V25+X25+Z25+AB25+AD25+AF25+AH25+AJ25+AL25+AN25+AP25+AR25)</f>
        <v>5</v>
      </c>
      <c r="AV25" s="46" t="n">
        <f aca="false">SUM(G25+I25+K25+M25+O25+Q25+S25+U25+W25+Y25+AA25+AC25+AE25+AG25+AI25+AK25+AM25+AO25+AQ25+AR25+AS25)</f>
        <v>-11</v>
      </c>
      <c r="AW25" s="34" t="n">
        <f aca="false">IFERROR(D25/C25,0)</f>
        <v>1.66666666666667</v>
      </c>
      <c r="AX25" s="40" t="s">
        <v>39</v>
      </c>
    </row>
    <row r="26" customFormat="false" ht="15.75" hidden="false" customHeight="false" outlineLevel="0" collapsed="false">
      <c r="A26" s="8" t="n">
        <f aca="false">A25+1</f>
        <v>18</v>
      </c>
      <c r="B26" s="40" t="s">
        <v>40</v>
      </c>
      <c r="C26" s="41" t="n">
        <v>3</v>
      </c>
      <c r="D26" s="42" t="n">
        <f aca="false">SUM(F26+H26+J26+L26+N26+P26+R26+T26+V26+X26+Z26+AB26+AD26+AF26+AH26+AJ26+AL26+AN26+AP26+AR26)</f>
        <v>5</v>
      </c>
      <c r="E26" s="42" t="n">
        <f aca="false">SUM(G26+I26+K26+M26+O26+Q26+S26+U26+W26+Y26+AA26+AC26+AE26+AG26+AI26+AK26+AM26+AO26+AQ26 +AS26)</f>
        <v>-16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 t="n">
        <v>3</v>
      </c>
      <c r="AA26" s="47" t="n">
        <v>3</v>
      </c>
      <c r="AB26" s="47" t="n">
        <v>1</v>
      </c>
      <c r="AC26" s="47" t="n">
        <v>-11</v>
      </c>
      <c r="AD26" s="47"/>
      <c r="AE26" s="47"/>
      <c r="AF26" s="47"/>
      <c r="AG26" s="47"/>
      <c r="AH26" s="47"/>
      <c r="AI26" s="47"/>
      <c r="AJ26" s="47" t="n">
        <v>1</v>
      </c>
      <c r="AK26" s="47" t="n">
        <v>-8</v>
      </c>
      <c r="AL26" s="47"/>
      <c r="AM26" s="47"/>
      <c r="AN26" s="47"/>
      <c r="AO26" s="47"/>
      <c r="AP26" s="47"/>
      <c r="AQ26" s="47"/>
      <c r="AR26" s="47"/>
      <c r="AS26" s="47"/>
      <c r="AT26" s="45" t="n">
        <f aca="false">SUM(COUNT(F26:AS26))/2</f>
        <v>3</v>
      </c>
      <c r="AU26" s="46" t="n">
        <f aca="false">SUM(F26+H26+J26+L26+N26+P26+R26+T26+V26+X26+Z26+AB26+AD26+AF26+AH26+AJ26+AL26+AN26+AP26+AR26)</f>
        <v>5</v>
      </c>
      <c r="AV26" s="46" t="n">
        <f aca="false">SUM(G26+I26+K26+M26+O26+Q26+S26+U26+W26+Y26+AA26+AC26+AE26+AG26+AI26+AK26+AM26+AO26+AQ26+AR26+AS26)</f>
        <v>-16</v>
      </c>
      <c r="AW26" s="34" t="n">
        <f aca="false">IFERROR(D26/C26,0)</f>
        <v>1.66666666666667</v>
      </c>
      <c r="AX26" s="40" t="s">
        <v>40</v>
      </c>
    </row>
    <row r="27" customFormat="false" ht="15.75" hidden="false" customHeight="false" outlineLevel="0" collapsed="false">
      <c r="A27" s="8" t="n">
        <f aca="false">A26+1</f>
        <v>19</v>
      </c>
      <c r="B27" s="40" t="s">
        <v>41</v>
      </c>
      <c r="C27" s="41" t="n">
        <v>2</v>
      </c>
      <c r="D27" s="42" t="n">
        <f aca="false">SUM(F27+H27+J27+L27+N27+P27+R27+T27+V27+X27+Z27+AB27+AD27+AF27+AH27+AJ27+AL27+AN27+AP27+AR27)</f>
        <v>2</v>
      </c>
      <c r="E27" s="42" t="n">
        <f aca="false">SUM(G27+I27+K27+M27+O27+Q27+S27+U27+W27+Y27+AA27+AC27+AE27+AG27+AI27+AK27+AM27+AO27+AQ27 +AS27)</f>
        <v>-12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 t="n">
        <v>1</v>
      </c>
      <c r="AA27" s="47" t="n">
        <v>-10</v>
      </c>
      <c r="AB27" s="47"/>
      <c r="AC27" s="47"/>
      <c r="AD27" s="47" t="n">
        <v>1</v>
      </c>
      <c r="AE27" s="47" t="n">
        <v>-2</v>
      </c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5" t="n">
        <f aca="false">SUM(COUNT(F27:AS27))/2</f>
        <v>2</v>
      </c>
      <c r="AU27" s="46" t="n">
        <f aca="false">SUM(F27+H27+J27+L27+N27+P27+R27+T27+V27+X27+Z27+AB27+AD27+AF27+AH27+AJ27+AL27+AN27+AP27+AR27)</f>
        <v>2</v>
      </c>
      <c r="AV27" s="46" t="n">
        <f aca="false">SUM(G27+I27+K27+M27+O27+Q27+S27+U27+W27+Y27+AA27+AC27+AE27+AG27+AI27+AK27+AM27+AO27+AQ27+AR27+AS27)</f>
        <v>-12</v>
      </c>
      <c r="AW27" s="34" t="n">
        <f aca="false">IFERROR(D27/C27,0)</f>
        <v>1</v>
      </c>
      <c r="AX27" s="40" t="s">
        <v>41</v>
      </c>
    </row>
    <row r="28" customFormat="false" ht="15.75" hidden="false" customHeight="false" outlineLevel="0" collapsed="false">
      <c r="A28" s="8" t="n">
        <f aca="false">A27+1</f>
        <v>20</v>
      </c>
      <c r="B28" s="55" t="s">
        <v>42</v>
      </c>
      <c r="C28" s="41" t="n">
        <v>2</v>
      </c>
      <c r="D28" s="42" t="n">
        <f aca="false">SUM(F28+H28+J28+L28+N28+P28+R28+T28+V28+X28+Z28+AB28+AD28+AF28+AH28+AJ28+AL28+AN28+AP28+AR28)</f>
        <v>2</v>
      </c>
      <c r="E28" s="42" t="n">
        <f aca="false">SUM(G28+I28+K28+M28+O28+Q28+S28+U28+W28+Y28+AA28+AC28+AE28+AG28+AI28+AK28+AM28+AO28+AQ28 +AS28)</f>
        <v>-12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 t="n">
        <v>1</v>
      </c>
      <c r="AA28" s="47" t="n">
        <v>-10</v>
      </c>
      <c r="AB28" s="47"/>
      <c r="AC28" s="47"/>
      <c r="AD28" s="47" t="n">
        <v>1</v>
      </c>
      <c r="AE28" s="47" t="n">
        <v>-2</v>
      </c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5" t="n">
        <f aca="false">SUM(COUNT(F28:AS28))/2</f>
        <v>2</v>
      </c>
      <c r="AU28" s="46" t="n">
        <f aca="false">SUM(F28+H28+J28+L28+N28+P28+R28+T28+V28+X28+Z28+AB28+AD28+AF28+AH28+AJ28+AL28+AN28+AP28+AR28)</f>
        <v>2</v>
      </c>
      <c r="AV28" s="46" t="n">
        <f aca="false">SUM(G28+I28+K28+M28+O28+Q28+S28+U28+W28+Y28+AA28+AC28+AE28+AG28+AI28+AK28+AM28+AO28+AQ28+AR28+AS28)</f>
        <v>-12</v>
      </c>
      <c r="AW28" s="34" t="n">
        <f aca="false">IFERROR(D28/C28,0)</f>
        <v>1</v>
      </c>
      <c r="AX28" s="55" t="s">
        <v>42</v>
      </c>
    </row>
    <row r="29" customFormat="false" ht="15.75" hidden="false" customHeight="false" outlineLevel="0" collapsed="false">
      <c r="A29" s="8" t="n">
        <f aca="false">A28+1</f>
        <v>21</v>
      </c>
      <c r="B29" s="55" t="s">
        <v>43</v>
      </c>
      <c r="C29" s="56" t="n">
        <v>0</v>
      </c>
      <c r="D29" s="42" t="n">
        <f aca="false">SUM(F29+H29+J29+L29+N29+P29+R29+T29+V29+X29+Z29+AB29+AD29+AF29+AH29+AJ29+AL29+AN29+AP29+AR29)</f>
        <v>0</v>
      </c>
      <c r="E29" s="42" t="n">
        <f aca="false">SUM(G29+I29+K29+M29+O29+Q29+S29+U29+W29+Y29+AA29+AC29+AE29+AG29+AI29+AK29+AM29+AO29+AQ29 +AS29)</f>
        <v>0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5" t="n">
        <f aca="false">SUM(COUNT(F29:AS29))/2</f>
        <v>0</v>
      </c>
      <c r="AU29" s="46" t="n">
        <f aca="false">SUM(F29+H29+J29+L29+N29+P29+R29+T29+V29+X29+Z29+AB29+AD29+AF29+AH29+AJ29+AL29+AN29+AP29+AR29)</f>
        <v>0</v>
      </c>
      <c r="AV29" s="46" t="n">
        <f aca="false">SUM(G29+I29+K29+M29+O29+Q29+S29+U29+W29+Y29+AA29+AC29+AE29+AG29+AI29+AK29+AM29+AO29+AQ29+AR29+AS29)</f>
        <v>0</v>
      </c>
      <c r="AW29" s="57" t="n">
        <f aca="false">IFERROR(D29/C29,0)</f>
        <v>0</v>
      </c>
      <c r="AX29" s="55" t="s">
        <v>43</v>
      </c>
    </row>
    <row r="30" customFormat="false" ht="15" hidden="false" customHeight="false" outlineLevel="0" collapsed="false">
      <c r="A30" s="8"/>
      <c r="B30" s="16"/>
      <c r="C30" s="11"/>
      <c r="D30" s="58"/>
      <c r="E30" s="59"/>
      <c r="F30" s="59" t="n">
        <f aca="false">SUM(F9:F29)</f>
        <v>16</v>
      </c>
      <c r="G30" s="9"/>
      <c r="H30" s="59" t="n">
        <f aca="false">SUM(H9:H29)</f>
        <v>23</v>
      </c>
      <c r="I30" s="59" t="s">
        <v>1</v>
      </c>
      <c r="J30" s="59" t="n">
        <f aca="false">SUM(J9:J29)</f>
        <v>20</v>
      </c>
      <c r="K30" s="59" t="s">
        <v>1</v>
      </c>
      <c r="L30" s="59" t="n">
        <f aca="false">SUM(L9:L29)</f>
        <v>19</v>
      </c>
      <c r="M30" s="59" t="s">
        <v>1</v>
      </c>
      <c r="N30" s="59" t="n">
        <f aca="false">SUM(N9:N29)</f>
        <v>16</v>
      </c>
      <c r="O30" s="59" t="s">
        <v>1</v>
      </c>
      <c r="P30" s="59" t="n">
        <f aca="false">SUM(P9:P29)</f>
        <v>20</v>
      </c>
      <c r="Q30" s="59" t="s">
        <v>1</v>
      </c>
      <c r="R30" s="59" t="n">
        <f aca="false">SUM(R9:R29)</f>
        <v>9</v>
      </c>
      <c r="S30" s="59" t="s">
        <v>1</v>
      </c>
      <c r="T30" s="59" t="n">
        <f aca="false">SUM(T9:T29)</f>
        <v>16</v>
      </c>
      <c r="U30" s="59" t="s">
        <v>1</v>
      </c>
      <c r="V30" s="59" t="n">
        <f aca="false">SUM(V9:V29)</f>
        <v>31</v>
      </c>
      <c r="W30" s="59" t="s">
        <v>1</v>
      </c>
      <c r="X30" s="59" t="n">
        <f aca="false">SUM(X9:X29)</f>
        <v>17</v>
      </c>
      <c r="Y30" s="59" t="s">
        <v>1</v>
      </c>
      <c r="Z30" s="59" t="n">
        <f aca="false">SUM(Z9:Z29)</f>
        <v>32</v>
      </c>
      <c r="AA30" s="59" t="s">
        <v>1</v>
      </c>
      <c r="AB30" s="59" t="n">
        <f aca="false">SUM(AB9:AB29)</f>
        <v>28</v>
      </c>
      <c r="AC30" s="59" t="s">
        <v>1</v>
      </c>
      <c r="AD30" s="59" t="n">
        <f aca="false">SUM(AD9:AD29)</f>
        <v>28</v>
      </c>
      <c r="AE30" s="59" t="s">
        <v>1</v>
      </c>
      <c r="AF30" s="59" t="n">
        <f aca="false">SUM(AF9:AF29)</f>
        <v>20</v>
      </c>
      <c r="AG30" s="59" t="s">
        <v>1</v>
      </c>
      <c r="AH30" s="59" t="n">
        <f aca="false">SUM(AH9:AH29)</f>
        <v>21</v>
      </c>
      <c r="AI30" s="59" t="s">
        <v>1</v>
      </c>
      <c r="AJ30" s="59" t="n">
        <f aca="false">SUM(AJ9:AJ29)</f>
        <v>17</v>
      </c>
      <c r="AK30" s="59" t="s">
        <v>1</v>
      </c>
      <c r="AL30" s="59" t="n">
        <f aca="false">SUM(AL9:AL29)</f>
        <v>17</v>
      </c>
      <c r="AM30" s="59" t="s">
        <v>1</v>
      </c>
      <c r="AN30" s="59" t="n">
        <f aca="false">SUM(AN9:AN29)</f>
        <v>27</v>
      </c>
      <c r="AO30" s="59" t="s">
        <v>1</v>
      </c>
      <c r="AP30" s="59" t="n">
        <f aca="false">SUM(AP9:AP29)</f>
        <v>31</v>
      </c>
      <c r="AQ30" s="59" t="s">
        <v>1</v>
      </c>
      <c r="AR30" s="59" t="n">
        <f aca="false">SUM(AR9:AR29)</f>
        <v>23</v>
      </c>
      <c r="AS30" s="59" t="s">
        <v>1</v>
      </c>
      <c r="AT30" s="8"/>
      <c r="AU30" s="60"/>
      <c r="AV30" s="61"/>
      <c r="AW30" s="62"/>
    </row>
    <row r="31" customFormat="false" ht="15" hidden="false" customHeight="false" outlineLevel="0" collapsed="false">
      <c r="A31" s="8"/>
      <c r="B31" s="16"/>
      <c r="C31" s="11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59" t="s">
        <v>1</v>
      </c>
      <c r="AK31" s="9"/>
      <c r="AL31" s="9"/>
      <c r="AM31" s="9"/>
      <c r="AN31" s="9"/>
      <c r="AO31" s="9"/>
      <c r="AP31" s="9"/>
      <c r="AQ31" s="9"/>
      <c r="AR31" s="9"/>
      <c r="AS31" s="9"/>
      <c r="AT31" s="11"/>
      <c r="AU31" s="63"/>
      <c r="AV31" s="61"/>
      <c r="AW31" s="62"/>
    </row>
    <row r="32" customFormat="false" ht="15.75" hidden="false" customHeight="false" outlineLevel="0" collapsed="false">
      <c r="A32" s="8"/>
      <c r="B32" s="64"/>
      <c r="C32" s="11" t="s">
        <v>44</v>
      </c>
      <c r="D32" s="8"/>
      <c r="E32" s="9"/>
      <c r="F32" s="14" t="n">
        <f aca="false">F30/2</f>
        <v>8</v>
      </c>
      <c r="G32" s="14" t="s">
        <v>1</v>
      </c>
      <c r="H32" s="14" t="n">
        <v>11</v>
      </c>
      <c r="I32" s="14" t="s">
        <v>1</v>
      </c>
      <c r="J32" s="14" t="n">
        <f aca="false">J30/2</f>
        <v>10</v>
      </c>
      <c r="K32" s="14" t="s">
        <v>1</v>
      </c>
      <c r="L32" s="14" t="n">
        <v>9</v>
      </c>
      <c r="M32" s="14" t="s">
        <v>1</v>
      </c>
      <c r="N32" s="14" t="n">
        <f aca="false">N30/2</f>
        <v>8</v>
      </c>
      <c r="O32" s="14" t="s">
        <v>1</v>
      </c>
      <c r="P32" s="14" t="n">
        <f aca="false">P30/2</f>
        <v>10</v>
      </c>
      <c r="Q32" s="14" t="s">
        <v>1</v>
      </c>
      <c r="R32" s="14" t="n">
        <v>5</v>
      </c>
      <c r="S32" s="14" t="s">
        <v>1</v>
      </c>
      <c r="T32" s="14" t="n">
        <f aca="false">T30/2</f>
        <v>8</v>
      </c>
      <c r="U32" s="14" t="s">
        <v>1</v>
      </c>
      <c r="V32" s="14" t="n">
        <v>15</v>
      </c>
      <c r="W32" s="14" t="s">
        <v>1</v>
      </c>
      <c r="X32" s="14" t="n">
        <v>9</v>
      </c>
      <c r="Y32" s="14" t="s">
        <v>1</v>
      </c>
      <c r="Z32" s="14" t="n">
        <f aca="false">Z30/2</f>
        <v>16</v>
      </c>
      <c r="AA32" s="14" t="s">
        <v>1</v>
      </c>
      <c r="AB32" s="14" t="n">
        <f aca="false">AB30/2</f>
        <v>14</v>
      </c>
      <c r="AC32" s="14" t="s">
        <v>1</v>
      </c>
      <c r="AD32" s="14" t="n">
        <f aca="false">AD30/2</f>
        <v>14</v>
      </c>
      <c r="AE32" s="14" t="s">
        <v>1</v>
      </c>
      <c r="AF32" s="14" t="n">
        <f aca="false">AF30/2</f>
        <v>10</v>
      </c>
      <c r="AG32" s="14" t="s">
        <v>1</v>
      </c>
      <c r="AH32" s="14" t="n">
        <v>11</v>
      </c>
      <c r="AI32" s="14" t="s">
        <v>1</v>
      </c>
      <c r="AJ32" s="14" t="n">
        <v>9</v>
      </c>
      <c r="AK32" s="14" t="s">
        <v>1</v>
      </c>
      <c r="AL32" s="14" t="n">
        <v>9</v>
      </c>
      <c r="AM32" s="14" t="s">
        <v>1</v>
      </c>
      <c r="AN32" s="14" t="n">
        <v>13</v>
      </c>
      <c r="AO32" s="14" t="s">
        <v>1</v>
      </c>
      <c r="AP32" s="14" t="n">
        <v>15</v>
      </c>
      <c r="AQ32" s="14" t="s">
        <v>1</v>
      </c>
      <c r="AR32" s="14" t="n">
        <v>11</v>
      </c>
      <c r="AS32" s="14" t="s">
        <v>1</v>
      </c>
      <c r="AT32" s="14" t="s">
        <v>1</v>
      </c>
      <c r="AU32" s="65" t="s">
        <v>1</v>
      </c>
      <c r="AV32" s="66"/>
      <c r="AW32" s="62"/>
    </row>
    <row r="33" customFormat="false" ht="15" hidden="false" customHeight="false" outlineLevel="0" collapsed="false">
      <c r="A33" s="8"/>
      <c r="B33" s="9"/>
      <c r="C33" s="11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59"/>
      <c r="AK33" s="9"/>
      <c r="AL33" s="9"/>
      <c r="AM33" s="9"/>
      <c r="AN33" s="9"/>
      <c r="AO33" s="9"/>
      <c r="AP33" s="9"/>
      <c r="AQ33" s="9"/>
      <c r="AR33" s="9"/>
      <c r="AS33" s="9"/>
      <c r="AT33" s="11"/>
      <c r="AU33" s="63"/>
      <c r="AV33" s="61"/>
      <c r="AW33" s="62"/>
    </row>
    <row r="34" customFormat="false" ht="15" hidden="false" customHeight="false" outlineLevel="0" collapsed="false">
      <c r="A34" s="8"/>
      <c r="B34" s="9" t="s">
        <v>45</v>
      </c>
      <c r="C34" s="11"/>
      <c r="D34" s="8"/>
      <c r="E34" s="9"/>
      <c r="F34" s="67"/>
      <c r="G34" s="68"/>
      <c r="H34" s="69"/>
      <c r="I34" s="69"/>
      <c r="J34" s="70" t="s">
        <v>46</v>
      </c>
      <c r="K34" s="71"/>
      <c r="L34" s="69"/>
      <c r="M34" s="59"/>
      <c r="N34" s="59"/>
      <c r="O34" s="9"/>
      <c r="P34" s="9"/>
      <c r="Q34" s="72"/>
      <c r="R34" s="73"/>
      <c r="S34" s="9" t="s">
        <v>47</v>
      </c>
      <c r="T34" s="9"/>
      <c r="U34" s="9"/>
      <c r="V34" s="9"/>
      <c r="X34" s="9"/>
      <c r="Y34" s="9"/>
      <c r="Z34" s="9"/>
      <c r="AA34" s="9"/>
      <c r="AB34" s="9"/>
      <c r="AC34" s="9"/>
      <c r="AD34" s="9"/>
      <c r="AE34" s="9" t="s">
        <v>1</v>
      </c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63"/>
      <c r="AV34" s="61"/>
      <c r="AW34" s="62"/>
    </row>
    <row r="35" customFormat="false" ht="15" hidden="false" customHeight="false" outlineLevel="0" collapsed="false">
      <c r="A35" s="8"/>
      <c r="B35" s="9"/>
      <c r="C35" s="11"/>
      <c r="D35" s="8"/>
      <c r="E35" s="9"/>
      <c r="F35" s="67"/>
      <c r="G35" s="68"/>
      <c r="H35" s="69"/>
      <c r="I35" s="69"/>
      <c r="J35" s="70"/>
      <c r="K35" s="71"/>
      <c r="L35" s="69"/>
      <c r="M35" s="59"/>
      <c r="N35" s="59"/>
      <c r="O35" s="9"/>
      <c r="P35" s="9"/>
      <c r="Q35" s="59"/>
      <c r="R35" s="74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 t="s">
        <v>1</v>
      </c>
      <c r="AI35" s="9"/>
      <c r="AJ35" s="9"/>
      <c r="AK35" s="9"/>
      <c r="AL35" s="59"/>
      <c r="AM35" s="9"/>
      <c r="AN35" s="9"/>
      <c r="AO35" s="9"/>
      <c r="AP35" s="9"/>
      <c r="AQ35" s="9"/>
      <c r="AR35" s="9"/>
      <c r="AS35" s="9"/>
      <c r="AT35" s="11"/>
      <c r="AU35" s="63"/>
      <c r="AV35" s="61"/>
      <c r="AW35" s="62"/>
    </row>
    <row r="36" customFormat="false" ht="15" hidden="false" customHeight="false" outlineLevel="0" collapsed="false">
      <c r="B36" s="9" t="s">
        <v>48</v>
      </c>
    </row>
    <row r="37" customFormat="false" ht="15" hidden="false" customHeight="false" outlineLevel="0" collapsed="false">
      <c r="B37" s="9" t="s">
        <v>49</v>
      </c>
    </row>
    <row r="38" customFormat="false" ht="15" hidden="false" customHeight="false" outlineLevel="0" collapsed="false">
      <c r="B38" s="9" t="s">
        <v>50</v>
      </c>
    </row>
  </sheetData>
  <printOptions headings="false" gridLines="false" gridLinesSet="true" horizontalCentered="false" verticalCentered="false"/>
  <pageMargins left="0.354166666666667" right="0.157638888888889" top="0.39375" bottom="0.196527777777778" header="0.511805555555555" footer="0.511805555555555"/>
  <pageSetup paperSize="9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LibreOffice/6.0.2.1$Windows_X86_64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2017-05-06T14:35:52Z</dcterms:created>
  <dc:creator>Keith &amp; Maureen</dc:creator>
  <dc:description/>
  <dc:language>en-GB</dc:language>
  <cp:lastModifiedBy>Windows User</cp:lastModifiedBy>
  <cp:lastPrinted>2017-10-18T19:25:40Z</cp:lastPrinted>
  <dcterms:modified xsi:type="dcterms:W3CDTF">2018-04-07T15:32:42Z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